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refMode="R1C1"/>
</workbook>
</file>

<file path=xl/calcChain.xml><?xml version="1.0" encoding="utf-8"?>
<calcChain xmlns="http://schemas.openxmlformats.org/spreadsheetml/2006/main">
  <c r="BG37" i="9"/>
  <c r="BG36"/>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<sst xmlns="http://schemas.openxmlformats.org/spreadsheetml/2006/main" count="991" uniqueCount="564">
  <si>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</si>
  <si>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</si>
  <si>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</si>
  <si>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</si>
  <si>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</si>
  <si>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</si>
  <si>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</si>
  <si>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</si>
  <si>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</si>
  <si>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</si>
  <si>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</si>
  <si>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</si>
  <si>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</si>
  <si>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</si>
  <si>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</si>
  <si>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</si>
  <si>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</si>
  <si>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</si>
  <si>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</si>
  <si>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</si>
  <si>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</si>
  <si>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</si>
  <si>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</si>
  <si>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</si>
  <si>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</si>
  <si>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</si>
  <si>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</si>
  <si>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</si>
  <si>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</si>
  <si>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</si>
  <si>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</si>
  <si>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</si>
  <si>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</si>
  <si>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</si>
  <si>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</si>
  <si>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</si>
  <si>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</si>
  <si>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</si>
  <si>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</si>
  <si>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</si>
  <si>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</si>
  <si>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</si>
  <si>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</si>
  <si>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</si>
  <si>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</si>
  <si>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</si>
  <si>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</si>
  <si>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</si>
  <si>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</si>
  <si>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</si>
  <si>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</si>
  <si>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</si>
  <si>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</si>
  <si>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</si>
  <si>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</si>
  <si>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</si>
  <si>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</si>
  <si>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</si>
  <si>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</si>
  <si>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</si>
  <si>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</si>
  <si>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</si>
  <si>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</si>
  <si>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</si>
  <si>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</si>
  <si>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</si>
  <si>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</si>
  <si>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</si>
  <si>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</si>
  <si>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</si>
  <si>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</si>
  <si>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</si>
  <si>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</si>
  <si>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</si>
  <si>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</si>
  <si>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</si>
  <si>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</si>
  <si>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</si>
  <si>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</si>
  <si>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</si>
  <si>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</si>
  <si>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幕別町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</si>
  <si>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</si>
  <si>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</si>
  <si>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</si>
  <si>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</si>
  <si>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</si>
  <si>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</si>
  <si>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</si>
  <si>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</si>
  <si>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</si>
  <si>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</si>
  <si>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</si>
  <si>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</si>
  <si>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</si>
  <si>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</si>
  <si>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</si>
  <si>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</si>
  <si>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</si>
  <si>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</si>
  <si>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</si>
  <si>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</si>
  <si>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</si>
  <si>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</si>
  <si>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</si>
  <si>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</si>
  <si>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</si>
  <si>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</si>
  <si>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</si>
  <si>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</si>
  <si>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</si>
  <si>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</si>
  <si>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</si>
  <si>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</si>
  <si>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</si>
  <si>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</si>
  <si>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</si>
  <si>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</si>
  <si>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</si>
  <si>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</si>
  <si>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</si>
  <si>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</si>
  <si>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</si>
  <si>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</si>
  <si>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</si>
  <si>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</si>
  <si>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</si>
  <si>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</si>
  <si>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</si>
  <si>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</si>
  <si>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</si>
  <si>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</si>
  <si>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</si>
  <si>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</si>
  <si>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</si>
  <si>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</si>
  <si>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</si>
  <si>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</si>
  <si>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</si>
  <si>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</si>
  <si>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</si>
  <si>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</si>
  <si>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</si>
  <si>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</si>
  <si>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</si>
  <si>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</si>
  <si>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</si>
  <si>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</si>
  <si>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</si>
  <si>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</si>
  <si>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</si>
  <si>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</si>
  <si>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</si>
  <si>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</si>
  <si>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</si>
  <si>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</si>
  <si>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</si>
  <si>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</si>
  <si>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</si>
  <si>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</si>
  <si>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</si>
  <si>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</si>
  <si>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</si>
  <si>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</si>
  <si>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</si>
  <si>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</si>
  <si>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</si>
  <si>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</si>
  <si>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</si>
  <si>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</si>
  <si>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</si>
  <si>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</si>
  <si>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</si>
  <si>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</si>
  <si>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</si>
  <si>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</si>
  <si>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</si>
  <si>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</si>
  <si>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</si>
  <si>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</si>
  <si>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</si>
  <si>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</si>
  <si>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</si>
  <si>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</si>
  <si>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</si>
  <si>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</si>
  <si>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</si>
  <si>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</si>
  <si>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</si>
  <si>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</si>
  <si>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</si>
  <si>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</si>
  <si>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北海道幕別町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</si>
  <si>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</si>
  <si>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</si>
  <si>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</si>
  <si>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</si>
  <si>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</si>
  <si>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</si>
  <si>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</si>
  <si>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</si>
  <si>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</si>
  <si>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</si>
  <si>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</si>
  <si>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</si>
  <si>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</si>
  <si>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</si>
  <si>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</si>
  <si>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</si>
  <si>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</si>
  <si>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</si>
  <si>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</si>
  <si>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</si>
  <si>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</si>
  <si>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</si>
  <si>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</si>
  <si>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</si>
  <si>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</si>
  <si>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</si>
  <si>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</si>
  <si>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</si>
  <si>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</si>
  <si>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</si>
  <si>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</si>
  <si>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</si>
  <si>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</si>
  <si>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</si>
  <si>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</si>
  <si>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</si>
  <si>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</si>
  <si>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</si>
  <si>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</si>
  <si>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</si>
  <si>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</si>
  <si>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</si>
  <si>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</si>
  <si>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</si>
  <si>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</si>
  <si>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</si>
  <si>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</si>
  <si>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</si>
  <si>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</si>
  <si>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</si>
  <si>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</si>
  <si>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</si>
  <si>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</si>
  <si>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</si>
  <si>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</si>
  <si>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</si>
  <si>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</si>
  <si>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</si>
  <si>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</si>
  <si>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</si>
  <si>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</si>
  <si>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</si>
  <si>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</si>
  <si>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</si>
  <si>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</si>
  <si>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</si>
  <si>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</si>
  <si>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</si>
  <si>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</si>
  <si>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</si>
  <si>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</si>
  <si>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</si>
  <si>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</si>
  <si>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</si>
  <si>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</si>
  <si>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</si>
  <si>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</si>
  <si>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</si>
  <si>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</si>
  <si>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</si>
  <si>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</si>
  <si>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</si>
  <si>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</si>
  <si>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</si>
  <si>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</si>
  <si>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</si>
  <si>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</si>
  <si>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</si>
  <si>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</si>
  <si>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</si>
  <si>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</si>
  <si>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</si>
  <si>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</si>
  <si>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</si>
  <si>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</si>
  <si>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</si>
  <si>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</si>
  <si>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</si>
  <si>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</si>
  <si>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</si>
  <si>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</si>
  <si>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</si>
  <si>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</si>
  <si>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</si>
  <si>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</si>
  <si>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</si>
  <si>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</si>
  <si>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</si>
  <si>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</si>
  <si>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</si>
  <si>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</si>
  <si>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</si>
  <si>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</si>
  <si>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</si>
  <si>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</si>
  <si>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</si>
  <si>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</si>
  <si>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</si>
  <si>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</si>
  <si>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</si>
  <si>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</si>
  <si>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</si>
  <si>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</si>
  <si>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</si>
  <si>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</si>
  <si>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</si>
  <si>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</si>
  <si>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</si>
  <si>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</si>
  <si>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</si>
  <si>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</si>
  <si>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</si>
  <si>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</si>
  <si>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</si>
  <si>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</si>
  <si>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</si>
  <si>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</si>
  <si>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</si>
  <si>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</si>
  <si>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</si>
  <si>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</si>
  <si>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</si>
  <si>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</si>
  <si>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</si>
  <si>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</si>
  <si>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</si>
  <si>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</si>
  <si>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北海道幕別町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</si>
  <si>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</si>
  <si>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</si>
  <si>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</si>
  <si>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</si>
  <si>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</si>
  <si>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</si>
  <si>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</si>
  <si>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</si>
  <si>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</si>
  <si>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</si>
  <si>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</si>
  <si>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</si>
  <si>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</si>
  <si>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</si>
  <si>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</si>
  <si>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</si>
  <si>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</si>
  <si>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</si>
  <si>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</si>
  <si>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</si>
  <si>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</si>
  <si>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</si>
  <si>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</si>
  <si>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</si>
  <si>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</si>
  <si>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</si>
  <si>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</si>
  <si>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</si>
  <si>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</si>
  <si>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</si>
  <si>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</si>
  <si>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</si>
  <si>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</si>
  <si>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</si>
  <si>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</si>
  <si>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</si>
  <si>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</si>
  <si>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</si>
  <si>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公共下水道特別会計</t>
    <phoneticPr fontId="5"/>
  </si>
  <si>
    <t>法非適用企業</t>
    <phoneticPr fontId="5"/>
  </si>
  <si>
    <t>個別排水処理特別会計</t>
    <phoneticPr fontId="5"/>
  </si>
  <si>
    <t>農業集落排水特別会計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</si>
  <si>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</si>
  <si>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</si>
  <si>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</si>
  <si>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</si>
  <si>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</si>
  <si>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</si>
  <si>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</si>
  <si>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</si>
  <si>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</si>
  <si>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</si>
  <si>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</si>
  <si>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</si>
  <si>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</si>
  <si>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</si>
  <si>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</si>
  <si>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</si>
  <si>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</si>
  <si>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</si>
  <si>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</si>
  <si>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</si>
  <si>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</si>
  <si>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</si>
  <si>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</si>
  <si>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</si>
  <si>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</si>
  <si>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</si>
  <si>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</si>
  <si>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</si>
  <si>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</si>
  <si>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</si>
  <si>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</si>
  <si>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</si>
  <si>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</si>
  <si>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</si>
  <si>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</si>
  <si>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</si>
  <si>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</si>
  <si>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</si>
  <si>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</si>
  <si>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</si>
  <si>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</si>
  <si>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</si>
  <si>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</si>
  <si>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</si>
  <si>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</si>
  <si>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</si>
  <si>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</si>
  <si>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</si>
  <si>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</si>
  <si>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</si>
  <si>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</si>
  <si>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</si>
  <si>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</si>
  <si>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</si>
  <si>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</si>
  <si>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</si>
  <si>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</si>
  <si>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個別排水処理特別会計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</si>
  <si>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</si>
  <si>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</si>
  <si>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</si>
  <si>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</si>
  <si>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</si>
  <si>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</si>
  <si>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</si>
  <si>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</si>
  <si>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</si>
  <si>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</si>
  <si>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</si>
  <si>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</si>
  <si>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</si>
  <si>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</si>
  <si>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</si>
  <si>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</si>
  <si>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</si>
  <si>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</si>
  <si>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</si>
  <si>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</si>
  <si>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</si>
  <si>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</si>
  <si>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</si>
  <si>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</si>
  <si>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</si>
  <si>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</si>
  <si>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</si>
  <si>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</si>
  <si>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</si>
  <si>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</si>
  <si>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</si>
  <si>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</si>
  <si>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</si>
  <si>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</si>
  <si>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</si>
  <si>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</si>
  <si>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</si>
  <si>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</si>
  <si>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</si>
  <si>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</si>
  <si>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</si>
  <si>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</si>
  <si>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</si>
  <si>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</si>
  <si>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</si>
  <si>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</si>
  <si>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</si>
  <si>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</si>
  <si>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</si>
  <si>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</si>
  <si>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</si>
  <si>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</si>
  <si>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</si>
  <si>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</si>
  <si>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</si>
  <si>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</si>
  <si>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</si>
  <si>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</si>
  <si>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</si>
  <si>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</si>
  <si>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</si>
  <si>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</si>
  <si>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</si>
  <si>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</si>
  <si>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</si>
  <si>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</si>
  <si>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</si>
  <si>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</si>
  <si>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</si>
  <si>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</si>
  <si>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</si>
  <si>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</si>
  <si>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</si>
  <si>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</si>
  <si>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</si>
  <si>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</si>
  <si>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</si>
  <si>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</si>
  <si>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</si>
  <si>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</si>
  <si>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</si>
  <si>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</si>
  <si>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</si>
  <si>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</si>
  <si>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2.23</t>
  </si>
  <si>
    <t>▲ 0.75</t>
  </si>
  <si>
    <t>水道事業会計</t>
  </si>
  <si>
    <t>一般会計</t>
  </si>
  <si>
    <t>介護保険特別会計</t>
  </si>
  <si>
    <t>国民健康保険特別会計</t>
  </si>
  <si>
    <t>▲ 0.27</t>
  </si>
  <si>
    <t>公共下水道特別会計</t>
  </si>
  <si>
    <t>簡易水道特別会計</t>
  </si>
  <si>
    <t>農業集落排水特別会計</t>
  </si>
  <si>
    <t>個別排水処理特別会計</t>
  </si>
  <si>
    <t>その他会計（赤字）</t>
  </si>
  <si>
    <t>その他会計（黒字）</t>
  </si>
  <si>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</si>
  <si>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</si>
  <si>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</si>
  <si>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南十勝複合事務組合</t>
    <rPh sb="0" eb="1">
      <t>ミナミ</t>
    </rPh>
    <rPh sb="1" eb="3">
      <t>トカチ</t>
    </rPh>
    <rPh sb="3" eb="5">
      <t>フクゴウ</t>
    </rPh>
    <rPh sb="5" eb="7">
      <t>ジム</t>
    </rPh>
    <rPh sb="7" eb="9">
      <t>クミアイ</t>
    </rPh>
    <phoneticPr fontId="2"/>
  </si>
  <si>
    <t>十勝圏複合事務組合</t>
    <rPh sb="0" eb="2">
      <t>トカチ</t>
    </rPh>
    <rPh sb="2" eb="3">
      <t>ケン</t>
    </rPh>
    <rPh sb="3" eb="5">
      <t>フクゴウ</t>
    </rPh>
    <rPh sb="5" eb="7">
      <t>ジム</t>
    </rPh>
    <rPh sb="7" eb="9">
      <t>クミアイ</t>
    </rPh>
    <phoneticPr fontId="2"/>
  </si>
  <si>
    <t>東十勝消防事務組合</t>
    <rPh sb="0" eb="1">
      <t>ヒガシ</t>
    </rPh>
    <rPh sb="1" eb="3">
      <t>トカチ</t>
    </rPh>
    <rPh sb="3" eb="5">
      <t>ショウボウ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</si>
  <si>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</si>
  <si>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幕別町地域振興公社</t>
    <rPh sb="0" eb="3">
      <t>マクベツチョウ</t>
    </rPh>
    <rPh sb="3" eb="5">
      <t>チイキ</t>
    </rPh>
    <rPh sb="5" eb="7">
      <t>シンコウ</t>
    </rPh>
    <rPh sb="7" eb="9">
      <t>コウシャ</t>
    </rPh>
    <phoneticPr fontId="2"/>
  </si>
  <si>
    <t>幕別町土地開発公社</t>
    <rPh sb="0" eb="3">
      <t>マクベツチョウ</t>
    </rPh>
    <rPh sb="3" eb="5">
      <t>トチ</t>
    </rPh>
    <rPh sb="5" eb="7">
      <t>カイハツ</t>
    </rPh>
    <rPh sb="7" eb="9">
      <t>コウシャ</t>
    </rPh>
    <phoneticPr fontId="2"/>
  </si>
  <si>
    <t>忠類振興公社</t>
    <rPh sb="0" eb="2">
      <t>チュウルイ</t>
    </rPh>
    <rPh sb="2" eb="4">
      <t>シンコウ</t>
    </rPh>
    <rPh sb="4" eb="6">
      <t>コウシャ</t>
    </rPh>
    <phoneticPr fontId="2"/>
  </si>
  <si>
    <t>幕別町農業振興公社</t>
    <rPh sb="0" eb="3">
      <t>マクベツチョウ</t>
    </rPh>
    <rPh sb="3" eb="5">
      <t>ノウギョウ</t>
    </rPh>
    <rPh sb="5" eb="7">
      <t>シンコウ</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</si>
  <si>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</si>
  <si>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</si>
  <si>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</si>
  <si>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</si>
  <si>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</si>
  <si>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</si>
  <si>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</si>
  <si>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</si>
  <si>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</si>
  <si>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</si>
  <si>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</si>
  <si>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</si>
  <si>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地方債の借入が多額であったこと等により、将来負担比率及び実質公債費比率ともに類似団体平均と比較しても大きく乖離している状況であったが、近年は普通建設事業に係る起債の借入を抑制、
また公的資金及び縁故資金の繰上償還を実施しており、徐々に数値は改善されている状況である。ただし、平成27年度の将来負担比率においては、地方債現在高の増により、前年度と比較して
14.8％の増となったことからも、今後は地方債の借入額の抑制、繰上償還の実施など、引き続き財政の健全化に努める。</t>
    <rPh sb="0" eb="2">
      <t>チホウ</t>
    </rPh>
    <rPh sb="2" eb="3">
      <t>サイ</t>
    </rPh>
    <rPh sb="4" eb="6">
      <t>カリイレ</t>
    </rPh>
    <rPh sb="7" eb="9">
      <t>タガク</t>
    </rPh>
    <rPh sb="15" eb="16">
      <t>ナド</t>
    </rPh>
    <rPh sb="20" eb="22">
      <t>ショウライ</t>
    </rPh>
    <rPh sb="22" eb="24">
      <t>フタン</t>
    </rPh>
    <rPh sb="24" eb="26">
      <t>ヒリツ</t>
    </rPh>
    <rPh sb="26" eb="27">
      <t>オヨ</t>
    </rPh>
    <rPh sb="28" eb="30">
      <t>ジッシツ</t>
    </rPh>
    <rPh sb="30" eb="33">
      <t>コウサイヒ</t>
    </rPh>
    <rPh sb="33" eb="35">
      <t>ヒリツ</t>
    </rPh>
    <rPh sb="38" eb="40">
      <t>ルイジ</t>
    </rPh>
    <rPh sb="40" eb="42">
      <t>ダンタイ</t>
    </rPh>
    <rPh sb="42" eb="44">
      <t>ヘイキン</t>
    </rPh>
    <rPh sb="45" eb="47">
      <t>ヒカク</t>
    </rPh>
    <rPh sb="50" eb="51">
      <t>オオ</t>
    </rPh>
    <rPh sb="53" eb="55">
      <t>カイリ</t>
    </rPh>
    <rPh sb="59" eb="61">
      <t>ジョウキョウ</t>
    </rPh>
    <rPh sb="67" eb="69">
      <t>キンネン</t>
    </rPh>
    <rPh sb="70" eb="72">
      <t>フツウ</t>
    </rPh>
    <rPh sb="72" eb="74">
      <t>ケンセツ</t>
    </rPh>
    <rPh sb="74" eb="76">
      <t>ジギョウ</t>
    </rPh>
    <rPh sb="77" eb="78">
      <t>カカ</t>
    </rPh>
    <rPh sb="79" eb="81">
      <t>キサイ</t>
    </rPh>
    <rPh sb="82" eb="84">
      <t>カリイレ</t>
    </rPh>
    <rPh sb="85" eb="87">
      <t>ヨクセイ</t>
    </rPh>
    <rPh sb="91" eb="93">
      <t>コウテキ</t>
    </rPh>
    <rPh sb="93" eb="95">
      <t>シキン</t>
    </rPh>
    <rPh sb="95" eb="96">
      <t>オヨ</t>
    </rPh>
    <rPh sb="97" eb="99">
      <t>エンコ</t>
    </rPh>
    <rPh sb="99" eb="101">
      <t>シキン</t>
    </rPh>
    <rPh sb="102" eb="104">
      <t>クリアゲ</t>
    </rPh>
    <rPh sb="104" eb="106">
      <t>ショウカン</t>
    </rPh>
    <rPh sb="107" eb="109">
      <t>ジッシ</t>
    </rPh>
    <rPh sb="114" eb="116">
      <t>ジョジョ</t>
    </rPh>
    <rPh sb="117" eb="119">
      <t>スウチ</t>
    </rPh>
    <rPh sb="120" eb="122">
      <t>カイゼン</t>
    </rPh>
    <rPh sb="127" eb="129">
      <t>ジョウキョウ</t>
    </rPh>
    <rPh sb="137" eb="139">
      <t>ヘイセイ</t>
    </rPh>
    <rPh sb="141" eb="143">
      <t>ネンド</t>
    </rPh>
    <rPh sb="144" eb="146">
      <t>ショウライ</t>
    </rPh>
    <rPh sb="146" eb="148">
      <t>フタン</t>
    </rPh>
    <rPh sb="148" eb="150">
      <t>ヒリツ</t>
    </rPh>
    <rPh sb="156" eb="158">
      <t>チホウ</t>
    </rPh>
    <rPh sb="158" eb="159">
      <t>サイ</t>
    </rPh>
    <rPh sb="159" eb="161">
      <t>ゲンザイ</t>
    </rPh>
    <rPh sb="161" eb="162">
      <t>ダカ</t>
    </rPh>
    <rPh sb="163" eb="164">
      <t>ゾウ</t>
    </rPh>
    <rPh sb="168" eb="171">
      <t>ゼンネンド</t>
    </rPh>
    <rPh sb="172" eb="174">
      <t>ヒカク</t>
    </rPh>
    <rPh sb="183" eb="184">
      <t>ゾウ</t>
    </rPh>
    <rPh sb="194" eb="196">
      <t>コンゴ</t>
    </rPh>
    <rPh sb="197" eb="199">
      <t>チホウ</t>
    </rPh>
    <rPh sb="199" eb="200">
      <t>サイ</t>
    </rPh>
    <rPh sb="201" eb="203">
      <t>カリイレ</t>
    </rPh>
    <rPh sb="203" eb="204">
      <t>ガク</t>
    </rPh>
    <rPh sb="205" eb="207">
      <t>ヨクセイ</t>
    </rPh>
    <rPh sb="208" eb="210">
      <t>クリアゲ</t>
    </rPh>
    <rPh sb="210" eb="212">
      <t>ショウカン</t>
    </rPh>
    <rPh sb="213" eb="215">
      <t>ジッシ</t>
    </rPh>
    <rPh sb="218" eb="219">
      <t>ヒ</t>
    </rPh>
    <rPh sb="220" eb="221">
      <t>ツヅ</t>
    </rPh>
    <rPh sb="222" eb="224">
      <t>ザイセイ</t>
    </rPh>
    <rPh sb="225" eb="228">
      <t>ケンゼンカ</t>
    </rPh>
    <rPh sb="229" eb="23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</si>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</sst>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82292</c:v>
                </c:pt>
                <c:pt idx="1">
                  <c:v>80577</c:v>
                </c:pt>
                <c:pt idx="2">
                  <c:v>92698</c:v>
                </c:pt>
                <c:pt idx="3">
                  <c:v>78556</c:v>
                </c:pt>
                <c:pt idx="4">
                  <c:v>87924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126248</c:v>
                </c:pt>
                <c:pt idx="1">
                  <c:v>68413</c:v>
                </c:pt>
                <c:pt idx="2">
                  <c:v>104317</c:v>
                </c:pt>
                <c:pt idx="3">
                  <c:v>82391</c:v>
                </c:pt>
                <c:pt idx="4">
                  <c:v>142930</c:v>
                </c:pt>
              </c:numCache>
            </c:numRef>
          </c:val>
        </c:ser>
        <c:marker val="1"/>
        <c:axId val="88602112"/>
        <c:axId val="88604032"/>
      </c:lineChart>
      <c:catAx>
        <c:axId val="8860211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604032"/>
        <c:crosses val="autoZero"/>
        <c:auto val="1"/>
        <c:lblAlgn val="ctr"/>
        <c:lblOffset val="100"/>
        <c:tickLblSkip val="1"/>
        <c:tickMarkSkip val="1"/>
      </c:catAx>
      <c:valAx>
        <c:axId val="88604032"/>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6021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7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1.82</c:v>
                </c:pt>
                <c:pt idx="1">
                  <c:v>2.95</c:v>
                </c:pt>
                <c:pt idx="2">
                  <c:v>3.63</c:v>
                </c:pt>
                <c:pt idx="3">
                  <c:v>4.07</c:v>
                </c:pt>
                <c:pt idx="4">
                  <c:v>3.27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16.12</c:v>
                </c:pt>
                <c:pt idx="1">
                  <c:v>16.670000000000002</c:v>
                </c:pt>
                <c:pt idx="2">
                  <c:v>17.16</c:v>
                </c:pt>
                <c:pt idx="3">
                  <c:v>14.81</c:v>
                </c:pt>
                <c:pt idx="4">
                  <c:v>16.739999999999998</c:v>
                </c:pt>
              </c:numCache>
            </c:numRef>
          </c:val>
        </c:ser>
        <c:gapWidth val="250"/>
        <c:overlap val="100"/>
        <c:axId val="108643840"/>
        <c:axId val="10864576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2.31</c:v>
                </c:pt>
                <c:pt idx="1">
                  <c:v>0.84</c:v>
                </c:pt>
                <c:pt idx="2">
                  <c:v>2.15</c:v>
                </c:pt>
                <c:pt idx="3">
                  <c:v>-2.23</c:v>
                </c:pt>
                <c:pt idx="4">
                  <c:v>-0.75</c:v>
                </c:pt>
              </c:numCache>
            </c:numRef>
          </c:val>
        </c:ser>
        <c:marker val="1"/>
        <c:axId val="108643840"/>
        <c:axId val="108645760"/>
      </c:lineChart>
      <c:catAx>
        <c:axId val="10864384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45760"/>
        <c:crosses val="autoZero"/>
        <c:auto val="1"/>
        <c:lblAlgn val="ctr"/>
        <c:lblOffset val="100"/>
        <c:tickLblSkip val="1"/>
        <c:tickMarkSkip val="1"/>
      </c:catAx>
      <c:valAx>
        <c:axId val="1086457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438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個別排水処理特別会計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0.04</c:v>
                </c:pt>
                <c:pt idx="8">
                  <c:v>#N/A</c:v>
                </c:pt>
                <c:pt idx="9">
                  <c:v>0.01</c:v>
                </c:pt>
              </c:numCache>
            </c:numRef>
          </c:val>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0.09</c:v>
                </c:pt>
                <c:pt idx="4">
                  <c:v>#N/A</c:v>
                </c:pt>
                <c:pt idx="5">
                  <c:v>0.06</c:v>
                </c:pt>
                <c:pt idx="6">
                  <c:v>#N/A</c:v>
                </c:pt>
                <c:pt idx="7">
                  <c:v>0.1</c:v>
                </c:pt>
                <c:pt idx="8">
                  <c:v>#N/A</c:v>
                </c:pt>
                <c:pt idx="9">
                  <c:v>0.12</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0.13</c:v>
                </c:pt>
                <c:pt idx="4">
                  <c:v>#N/A</c:v>
                </c:pt>
                <c:pt idx="5">
                  <c:v>7.0000000000000007E-2</c:v>
                </c:pt>
                <c:pt idx="6">
                  <c:v>#N/A</c:v>
                </c:pt>
                <c:pt idx="7">
                  <c:v>0.06</c:v>
                </c:pt>
                <c:pt idx="8">
                  <c:v>#N/A</c:v>
                </c:pt>
                <c:pt idx="9">
                  <c:v>0.13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0.52</c:v>
                </c:pt>
                <c:pt idx="2">
                  <c:v>0.27</c:v>
                </c:pt>
                <c:pt idx="3">
                  <c:v>#N/A</c:v>
                </c:pt>
                <c:pt idx="4">
                  <c:v>#N/A</c:v>
                </c:pt>
                <c:pt idx="5">
                  <c:v>0.65</c:v>
                </c:pt>
                <c:pt idx="6">
                  <c:v>#N/A</c:v>
                </c:pt>
                <c:pt idx="7">
                  <c:v>0.39</c:v>
                </c:pt>
                <c:pt idx="8">
                  <c:v>#N/A</c:v>
                </c:pt>
                <c:pt idx="9">
                  <c:v>0.42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0.32</c:v>
                </c:pt>
                <c:pt idx="2">
                  <c:v>#N/A</c:v>
                </c:pt>
                <c:pt idx="3">
                  <c:v>0.39</c:v>
                </c:pt>
                <c:pt idx="4">
                  <c:v>#N/A</c:v>
                </c:pt>
                <c:pt idx="5">
                  <c:v>0.49</c:v>
                </c:pt>
                <c:pt idx="6">
                  <c:v>#N/A</c:v>
                </c:pt>
                <c:pt idx="7">
                  <c:v>0.53</c:v>
                </c:pt>
                <c:pt idx="8">
                  <c:v>#N/A</c:v>
                </c:pt>
                <c:pt idx="9">
                  <c:v>1.03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1.81</c:v>
                </c:pt>
                <c:pt idx="2">
                  <c:v>#N/A</c:v>
                </c:pt>
                <c:pt idx="3">
                  <c:v>2.94</c:v>
                </c:pt>
                <c:pt idx="4">
                  <c:v>#N/A</c:v>
                </c:pt>
                <c:pt idx="5">
                  <c:v>3.63</c:v>
                </c:pt>
                <c:pt idx="6">
                  <c:v>#N/A</c:v>
                </c:pt>
                <c:pt idx="7">
                  <c:v>4.0599999999999996</c:v>
                </c:pt>
                <c:pt idx="8">
                  <c:v>#N/A</c:v>
                </c:pt>
                <c:pt idx="9">
                  <c:v>3.26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10.07</c:v>
                </c:pt>
                <c:pt idx="2">
                  <c:v>#N/A</c:v>
                </c:pt>
                <c:pt idx="3">
                  <c:v>11.5</c:v>
                </c:pt>
                <c:pt idx="4">
                  <c:v>#N/A</c:v>
                </c:pt>
                <c:pt idx="5">
                  <c:v>12.07</c:v>
                </c:pt>
                <c:pt idx="6">
                  <c:v>#N/A</c:v>
                </c:pt>
                <c:pt idx="7">
                  <c:v>11.29</c:v>
                </c:pt>
                <c:pt idx="8">
                  <c:v>#N/A</c:v>
                </c:pt>
                <c:pt idx="9">
                  <c:v>9.56</c:v>
                </c:pt>
              </c:numCache>
            </c:numRef>
          </c:val>
        </c:ser>
        <c:overlap val="100"/>
        <c:axId val="109495808"/>
        <c:axId val="109497344"/>
      </c:barChart>
      <c:catAx>
        <c:axId val="109495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97344"/>
        <c:crosses val="autoZero"/>
        <c:auto val="1"/>
        <c:lblAlgn val="ctr"/>
        <c:lblOffset val="100"/>
        <c:tickLblSkip val="1"/>
        <c:tickMarkSkip val="1"/>
      </c:catAx>
      <c:valAx>
        <c:axId val="1094973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9580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38E-2"/>
          <c:y val="8.7976539589442848E-2"/>
          <c:w val="0.90356317136844144"/>
          <c:h val="0.6392961876832857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1717</c:v>
                </c:pt>
                <c:pt idx="5">
                  <c:v>1760</c:v>
                </c:pt>
                <c:pt idx="8">
                  <c:v>1769</c:v>
                </c:pt>
                <c:pt idx="11">
                  <c:v>1784</c:v>
                </c:pt>
                <c:pt idx="14">
                  <c:v>1753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182</c:v>
                </c:pt>
                <c:pt idx="3">
                  <c:v>180</c:v>
                </c:pt>
                <c:pt idx="6">
                  <c:v>175</c:v>
                </c:pt>
                <c:pt idx="9">
                  <c:v>154</c:v>
                </c:pt>
                <c:pt idx="12">
                  <c:v>153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c:v>
                </c:pt>
                <c:pt idx="3">
                  <c:v>30</c:v>
                </c:pt>
                <c:pt idx="6">
                  <c:v>33</c:v>
                </c:pt>
                <c:pt idx="9">
                  <c:v>35</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629</c:v>
                </c:pt>
                <c:pt idx="3">
                  <c:v>595</c:v>
                </c:pt>
                <c:pt idx="6">
                  <c:v>576</c:v>
                </c:pt>
                <c:pt idx="9">
                  <c:v>632</c:v>
                </c:pt>
                <c:pt idx="12">
                  <c:v>676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2358</c:v>
                </c:pt>
                <c:pt idx="3">
                  <c:v>2228</c:v>
                </c:pt>
                <c:pt idx="6">
                  <c:v>2120</c:v>
                </c:pt>
                <c:pt idx="9">
                  <c:v>1994</c:v>
                </c:pt>
                <c:pt idx="12">
                  <c:v>1923</c:v>
                </c:pt>
              </c:numCache>
            </c:numRef>
          </c:val>
        </c:ser>
        <c:gapWidth val="100"/>
        <c:overlap val="100"/>
        <c:axId val="110790528"/>
        <c:axId val="11080908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1486</c:v>
                </c:pt>
                <c:pt idx="2">
                  <c:v>#N/A</c:v>
                </c:pt>
                <c:pt idx="3">
                  <c:v>#N/A</c:v>
                </c:pt>
                <c:pt idx="4">
                  <c:v>1273</c:v>
                </c:pt>
                <c:pt idx="5">
                  <c:v>#N/A</c:v>
                </c:pt>
                <c:pt idx="6">
                  <c:v>#N/A</c:v>
                </c:pt>
                <c:pt idx="7">
                  <c:v>1135</c:v>
                </c:pt>
                <c:pt idx="8">
                  <c:v>#N/A</c:v>
                </c:pt>
                <c:pt idx="9">
                  <c:v>#N/A</c:v>
                </c:pt>
                <c:pt idx="10">
                  <c:v>1031</c:v>
                </c:pt>
                <c:pt idx="11">
                  <c:v>#N/A</c:v>
                </c:pt>
                <c:pt idx="12">
                  <c:v>#N/A</c:v>
                </c:pt>
                <c:pt idx="13">
                  <c:v>1034</c:v>
                </c:pt>
                <c:pt idx="14">
                  <c:v>#N/A</c:v>
                </c:pt>
              </c:numCache>
            </c:numRef>
          </c:val>
        </c:ser>
        <c:marker val="1"/>
        <c:axId val="110790528"/>
        <c:axId val="110809088"/>
      </c:lineChart>
      <c:catAx>
        <c:axId val="1107905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09088"/>
        <c:crosses val="autoZero"/>
        <c:auto val="1"/>
        <c:lblAlgn val="ctr"/>
        <c:lblOffset val="100"/>
        <c:tickLblSkip val="1"/>
        <c:tickMarkSkip val="1"/>
      </c:catAx>
      <c:valAx>
        <c:axId val="1108090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905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07"/>
          <c:h val="0.589182127738553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17237</c:v>
                </c:pt>
                <c:pt idx="5">
                  <c:v>16658</c:v>
                </c:pt>
                <c:pt idx="8">
                  <c:v>16135</c:v>
                </c:pt>
                <c:pt idx="11">
                  <c:v>16391</c:v>
                </c:pt>
                <c:pt idx="14">
                  <c:v>16559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1826</c:v>
                </c:pt>
                <c:pt idx="5">
                  <c:v>1758</c:v>
                </c:pt>
                <c:pt idx="8">
                  <c:v>1639</c:v>
                </c:pt>
                <c:pt idx="11">
                  <c:v>1494</c:v>
                </c:pt>
                <c:pt idx="14">
                  <c:v>1357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2804</c:v>
                </c:pt>
                <c:pt idx="5">
                  <c:v>2969</c:v>
                </c:pt>
                <c:pt idx="8">
                  <c:v>3153</c:v>
                </c:pt>
                <c:pt idx="11">
                  <c:v>3224</c:v>
                </c:pt>
                <c:pt idx="14">
                  <c:v>3049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288</c:v>
                </c:pt>
                <c:pt idx="3">
                  <c:v>314</c:v>
                </c:pt>
                <c:pt idx="6">
                  <c:v>447</c:v>
                </c:pt>
                <c:pt idx="9">
                  <c:v>564</c:v>
                </c:pt>
                <c:pt idx="12">
                  <c:v>538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2400</c:v>
                </c:pt>
                <c:pt idx="3">
                  <c:v>2336</c:v>
                </c:pt>
                <c:pt idx="6">
                  <c:v>2195</c:v>
                </c:pt>
                <c:pt idx="9">
                  <c:v>2136</c:v>
                </c:pt>
                <c:pt idx="12">
                  <c:v>1815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331</c:v>
                </c:pt>
                <c:pt idx="3">
                  <c:v>290</c:v>
                </c:pt>
                <c:pt idx="6">
                  <c:v>245</c:v>
                </c:pt>
                <c:pt idx="9">
                  <c:v>199</c:v>
                </c:pt>
                <c:pt idx="12">
                  <c:v>154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10038</c:v>
                </c:pt>
                <c:pt idx="3">
                  <c:v>9824</c:v>
                </c:pt>
                <c:pt idx="6">
                  <c:v>9354</c:v>
                </c:pt>
                <c:pt idx="9">
                  <c:v>9144</c:v>
                </c:pt>
                <c:pt idx="12">
                  <c:v>9075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847</c:v>
                </c:pt>
                <c:pt idx="3">
                  <c:v>702</c:v>
                </c:pt>
                <c:pt idx="6">
                  <c:v>556</c:v>
                </c:pt>
                <c:pt idx="9">
                  <c:v>427</c:v>
                </c:pt>
                <c:pt idx="12">
                  <c:v>295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18260</c:v>
                </c:pt>
                <c:pt idx="3">
                  <c:v>17480</c:v>
                </c:pt>
                <c:pt idx="6">
                  <c:v>16800</c:v>
                </c:pt>
                <c:pt idx="9">
                  <c:v>16883</c:v>
                </c:pt>
                <c:pt idx="12">
                  <c:v>18648</c:v>
                </c:pt>
              </c:numCache>
            </c:numRef>
          </c:val>
        </c:ser>
        <c:gapWidth val="100"/>
        <c:overlap val="100"/>
        <c:axId val="110910080"/>
        <c:axId val="1109368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10296</c:v>
                </c:pt>
                <c:pt idx="2">
                  <c:v>#N/A</c:v>
                </c:pt>
                <c:pt idx="3">
                  <c:v>#N/A</c:v>
                </c:pt>
                <c:pt idx="4">
                  <c:v>9560</c:v>
                </c:pt>
                <c:pt idx="5">
                  <c:v>#N/A</c:v>
                </c:pt>
                <c:pt idx="6">
                  <c:v>#N/A</c:v>
                </c:pt>
                <c:pt idx="7">
                  <c:v>8671</c:v>
                </c:pt>
                <c:pt idx="8">
                  <c:v>#N/A</c:v>
                </c:pt>
                <c:pt idx="9">
                  <c:v>#N/A</c:v>
                </c:pt>
                <c:pt idx="10">
                  <c:v>8245</c:v>
                </c:pt>
                <c:pt idx="11">
                  <c:v>#N/A</c:v>
                </c:pt>
                <c:pt idx="12">
                  <c:v>#N/A</c:v>
                </c:pt>
                <c:pt idx="13">
                  <c:v>9560</c:v>
                </c:pt>
                <c:pt idx="14">
                  <c:v>#N/A</c:v>
                </c:pt>
              </c:numCache>
            </c:numRef>
          </c:val>
        </c:ser>
        <c:marker val="1"/>
        <c:axId val="110910080"/>
        <c:axId val="110936832"/>
      </c:lineChart>
      <c:catAx>
        <c:axId val="1109100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936832"/>
        <c:crosses val="autoZero"/>
        <c:auto val="1"/>
        <c:lblAlgn val="ctr"/>
        <c:lblOffset val="100"/>
        <c:tickLblSkip val="1"/>
        <c:tickMarkSkip val="1"/>
      </c:catAx>
      <c:valAx>
        <c:axId val="1109368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1008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1"/>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0987136"/>
        <c:axId val="111001600"/>
      </c:scatterChart>
      <c:valAx>
        <c:axId val="110987136"/>
        <c:scaling>
          <c:orientation val="minMax"/>
        </c:scaling>
        <c:axPos val="b"/>
        <c:title>
          <c:tx>
            <c:rich>
              <a:bodyPr/>
              <a:lstStyle/>
              <a:p>
                <a:pPr>
                  <a:defRPr/>
                </a:pPr>
                <a:r>
                  <a:rPr lang="ja-JP" altLang="en-US" sz="1050" b="0"/>
                  <a:t>有形固定資産減価償却率</a:t>
                </a:r>
              </a:p>
            </c:rich>
          </c:tx>
          <c:layout>
            <c:manualLayout>
              <c:xMode val="edge"/>
              <c:yMode val="edge"/>
              <c:x val="0.41341553300957251"/>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001600"/>
        <c:crosses val="autoZero"/>
        <c:crossBetween val="midCat"/>
      </c:valAx>
      <c:valAx>
        <c:axId val="11100160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98713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7"/>
          <c:y val="4.7118521949462346E-2"/>
          <c:w val="0.847044317818686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19.899999999999999</c:v>
                </c:pt>
                <c:pt idx="1">
                  <c:v>17.8</c:v>
                </c:pt>
                <c:pt idx="2">
                  <c:v>16.100000000000001</c:v>
                </c:pt>
                <c:pt idx="3">
                  <c:v>14.3</c:v>
                </c:pt>
                <c:pt idx="4">
                  <c:v>13.3</c:v>
                </c:pt>
              </c:numCache>
            </c:numRef>
          </c:xVal>
          <c:yVal>
            <c:numRef>
              <c:f>公会計指標分析・財政指標組合せ分析表!$K$73:$O$73</c:f>
              <c:numCache>
                <c:formatCode>#,##0.0;"▲ "#,##0.0</c:formatCode>
                <c:ptCount val="5"/>
                <c:pt idx="0">
                  <c:v>127.9</c:v>
                </c:pt>
                <c:pt idx="1">
                  <c:v>118.6</c:v>
                </c:pt>
                <c:pt idx="2">
                  <c:v>107.5</c:v>
                </c:pt>
                <c:pt idx="3">
                  <c:v>104.2</c:v>
                </c:pt>
                <c:pt idx="4">
                  <c:v>119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12.7</c:v>
                </c:pt>
                <c:pt idx="2">
                  <c:v>11.7</c:v>
                </c:pt>
                <c:pt idx="3">
                  <c:v>10.4</c:v>
                </c:pt>
                <c:pt idx="4">
                  <c:v>9.9</c:v>
                </c:pt>
              </c:numCache>
            </c:numRef>
          </c:xVal>
          <c:yVal>
            <c:numRef>
              <c:f>公会計指標分析・財政指標組合せ分析表!$K$77:$O$77</c:f>
              <c:numCache>
                <c:formatCode>#,##0.0;"▲ "#,##0.0</c:formatCode>
                <c:ptCount val="5"/>
                <c:pt idx="0">
                  <c:v>67.400000000000006</c:v>
                </c:pt>
                <c:pt idx="1">
                  <c:v>59.7</c:v>
                </c:pt>
                <c:pt idx="2">
                  <c:v>51.9</c:v>
                </c:pt>
                <c:pt idx="3">
                  <c:v>46.9</c:v>
                </c:pt>
                <c:pt idx="4">
                  <c:v>44.6</c:v>
                </c:pt>
              </c:numCache>
            </c:numRef>
          </c:yVal>
        </c:ser>
        <c:axId val="113287552"/>
        <c:axId val="113289472"/>
      </c:scatterChart>
      <c:valAx>
        <c:axId val="113287552"/>
        <c:scaling>
          <c:orientation val="minMax"/>
          <c:max val="20.8"/>
          <c:min val="9.3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89472"/>
        <c:crosses val="autoZero"/>
        <c:crossBetween val="midCat"/>
      </c:valAx>
      <c:valAx>
        <c:axId val="113289472"/>
        <c:scaling>
          <c:orientation val="minMax"/>
          <c:max val="142"/>
          <c:min val="3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328755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が大部分を占めるが、借入金額の抑制や繰上償還等により、確実に減少している。公営企業債の元利償還金に対する繰入金は年々伸びているが、これは下水道事業や簡易水道事業等に係る金額が増加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また、近年算入公債費等が増加している理由としては、平成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年度の旧忠類村との町村合併以来、交付税措置の大きい合併特例債の発行を優先しており、償還の据置期間を過ぎ、元金償還が始まったためである。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将来負担比率の分子で最も数値が大きいのが地方債の現在高である。新規発行債の抑制、繰上償還の実施により、徐々に数値は改善されている状況にあったが、平成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年度は新庁舎建設事業債の借入等により前年度と比較して大幅に増となった。今後は、新規発行債を抑制するとともに、必要に応じて地方債の繰上償還を行うなど地方債の現在高の削減に努める。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また、公営企業債等繰入見込額についても依然として高い状況にあることから、今後も公営企業に対する繰出金を抑えるべく、事業の精査等に努める。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27,423
27,369
477.64
17,514,800
17,116,865
314,503
9,628,362
18,592,018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27,423
27,369
477.64
17,514,800
17,116,865
314,503
9,628,362
18,592,018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27,423
27,369
477.64
17,514,800
17,116,865
314,503
9,628,362
18,592,018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27,423
27,369
477.64
17,514,800
17,116,865
314,503
9,628,362
18,592,018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景気低迷等により税収が伸び悩み、依然として歳入の多くは地方交付税に依存している状況であることから、さらなる歳出の削減に努めるとともに、使用料・手数料の見直し等により一般財源の確保に努め、財源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105833</xdr:rowOff>
    </xdr:to>
    <xdr:cxnSp macro="">
      <xdr:nvCxnSpPr>
        <xdr:cNvPr id="68" name="直線コネクタ 67"/>
        <xdr:cNvCxnSpPr/>
      </xdr:nvCxnSpPr>
      <xdr:spPr>
        <a:xfrm flipV="1">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9"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70" name="フローチャート : 判断 69"/>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146050</xdr:rowOff>
    </xdr:to>
    <xdr:cxnSp macro="">
      <xdr:nvCxnSpPr>
        <xdr:cNvPr id="74" name="直線コネクタ 73"/>
        <xdr:cNvCxnSpPr/>
      </xdr:nvCxnSpPr>
      <xdr:spPr>
        <a:xfrm flipV="1">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7" name="直線コネクタ 76"/>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8" name="フローチャート : 判断 77"/>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79" name="テキスト ボックス 78"/>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1" name="テキスト ボックス 8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近年は、平成</a:t>
          </a:r>
          <a:r>
            <a:rPr kumimoji="1" lang="en-US" altLang="ja-JP" sz="1300">
              <a:latin typeface="ＭＳ Ｐゴシック"/>
            </a:rPr>
            <a:t>19</a:t>
          </a:r>
          <a:r>
            <a:rPr kumimoji="1" lang="ja-JP" altLang="en-US" sz="1300">
              <a:latin typeface="ＭＳ Ｐゴシック"/>
            </a:rPr>
            <a:t>年度から実施している高利率の地方債の繰上償還等により、公債費の削減を図ることで数値は改善されており、平成</a:t>
          </a:r>
          <a:r>
            <a:rPr kumimoji="1" lang="en-US" altLang="ja-JP" sz="1300">
              <a:latin typeface="ＭＳ Ｐゴシック"/>
            </a:rPr>
            <a:t>27</a:t>
          </a:r>
          <a:r>
            <a:rPr kumimoji="1" lang="ja-JP" altLang="en-US" sz="1300">
              <a:latin typeface="ＭＳ Ｐゴシック"/>
            </a:rPr>
            <a:t>年度は前年度と比較して</a:t>
          </a:r>
          <a:r>
            <a:rPr kumimoji="1" lang="en-US" altLang="ja-JP" sz="1300">
              <a:latin typeface="ＭＳ Ｐゴシック"/>
            </a:rPr>
            <a:t>1.5</a:t>
          </a:r>
          <a:r>
            <a:rPr kumimoji="1" lang="ja-JP" altLang="en-US" sz="1300">
              <a:latin typeface="ＭＳ Ｐゴシック"/>
            </a:rPr>
            <a:t>％減となった。</a:t>
          </a:r>
          <a:endParaRPr kumimoji="1" lang="en-US" altLang="ja-JP" sz="1300">
            <a:latin typeface="ＭＳ Ｐゴシック"/>
          </a:endParaRPr>
        </a:p>
        <a:p>
          <a:r>
            <a:rPr kumimoji="1" lang="ja-JP" altLang="en-US" sz="1300">
              <a:latin typeface="ＭＳ Ｐゴシック"/>
            </a:rPr>
            <a:t>　ただし、比率の内訳を見ると、公債費が</a:t>
          </a:r>
          <a:r>
            <a:rPr kumimoji="1" lang="en-US" altLang="ja-JP" sz="1300">
              <a:latin typeface="ＭＳ Ｐゴシック"/>
            </a:rPr>
            <a:t>18.0</a:t>
          </a:r>
          <a:r>
            <a:rPr kumimoji="1" lang="ja-JP" altLang="en-US" sz="1300">
              <a:latin typeface="ＭＳ Ｐゴシック"/>
            </a:rPr>
            <a:t>％、人件費が</a:t>
          </a:r>
          <a:r>
            <a:rPr kumimoji="1" lang="en-US" altLang="ja-JP" sz="1300">
              <a:latin typeface="ＭＳ Ｐゴシック"/>
            </a:rPr>
            <a:t>17.3</a:t>
          </a:r>
          <a:r>
            <a:rPr kumimoji="1" lang="ja-JP" altLang="en-US" sz="1300">
              <a:latin typeface="ＭＳ Ｐゴシック"/>
            </a:rPr>
            <a:t>％、物件費が</a:t>
          </a:r>
          <a:r>
            <a:rPr kumimoji="1" lang="en-US" altLang="ja-JP" sz="1300">
              <a:latin typeface="ＭＳ Ｐゴシック"/>
            </a:rPr>
            <a:t>16.8</a:t>
          </a:r>
          <a:r>
            <a:rPr kumimoji="1" lang="ja-JP" altLang="en-US" sz="1300">
              <a:latin typeface="ＭＳ Ｐゴシック"/>
            </a:rPr>
            <a:t>％と続いており、特に公債費が比率を押し上げている状況であることから、引き続き公債費や人件費を重点的に経常経費の削減に努める。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66</xdr:row>
      <xdr:rowOff>164592</xdr:rowOff>
    </xdr:to>
    <xdr:cxnSp macro="">
      <xdr:nvCxnSpPr>
        <xdr:cNvPr id="124" name="直線コネクタ 123"/>
        <xdr:cNvCxnSpPr/>
      </xdr:nvCxnSpPr>
      <xdr:spPr>
        <a:xfrm flipV="1">
          <a:off x="4953000" y="10138664"/>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23114</xdr:rowOff>
    </xdr:from>
    <xdr:to>
      <xdr:col>7</xdr:col>
      <xdr:colOff>152400</xdr:colOff>
      <xdr:row>59</xdr:row>
      <xdr:rowOff>167894</xdr:rowOff>
    </xdr:to>
    <xdr:cxnSp macro="">
      <xdr:nvCxnSpPr>
        <xdr:cNvPr id="129" name="直線コネクタ 128"/>
        <xdr:cNvCxnSpPr/>
      </xdr:nvCxnSpPr>
      <xdr:spPr>
        <a:xfrm flipV="1">
          <a:off x="4114800" y="1013866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170959</xdr:rowOff>
    </xdr:from>
    <xdr:ext cx="762000" cy="259045"/>
    <xdr:sp macro="" textlink="">
      <xdr:nvSpPr>
        <xdr:cNvPr id="130" name="財政構造の弾力性平均値テキスト"/>
        <xdr:cNvSpPr txBox="1"/>
      </xdr:nvSpPr>
      <xdr:spPr>
        <a:xfrm>
          <a:off x="5041900" y="1062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27432</xdr:rowOff>
    </xdr:from>
    <xdr:to>
      <xdr:col>7</xdr:col>
      <xdr:colOff>203200</xdr:colOff>
      <xdr:row>62</xdr:row>
      <xdr:rowOff>129032</xdr:rowOff>
    </xdr:to>
    <xdr:sp macro="" textlink="">
      <xdr:nvSpPr>
        <xdr:cNvPr id="131" name="フローチャート : 判断 130"/>
        <xdr:cNvSpPr/>
      </xdr:nvSpPr>
      <xdr:spPr>
        <a:xfrm>
          <a:off x="49022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69088</xdr:rowOff>
    </xdr:from>
    <xdr:to>
      <xdr:col>6</xdr:col>
      <xdr:colOff>0</xdr:colOff>
      <xdr:row>59</xdr:row>
      <xdr:rowOff>167894</xdr:rowOff>
    </xdr:to>
    <xdr:cxnSp macro="">
      <xdr:nvCxnSpPr>
        <xdr:cNvPr id="132" name="直線コネクタ 131"/>
        <xdr:cNvCxnSpPr/>
      </xdr:nvCxnSpPr>
      <xdr:spPr>
        <a:xfrm>
          <a:off x="3225800" y="1001318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3" name="フローチャート : 判断 132"/>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4" name="テキスト ボックス 133"/>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69088</xdr:rowOff>
    </xdr:from>
    <xdr:to>
      <xdr:col>4</xdr:col>
      <xdr:colOff>482600</xdr:colOff>
      <xdr:row>59</xdr:row>
      <xdr:rowOff>32766</xdr:rowOff>
    </xdr:to>
    <xdr:cxnSp macro="">
      <xdr:nvCxnSpPr>
        <xdr:cNvPr id="135" name="直線コネクタ 134"/>
        <xdr:cNvCxnSpPr/>
      </xdr:nvCxnSpPr>
      <xdr:spPr>
        <a:xfrm flipV="1">
          <a:off x="2336800" y="1001318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6" name="フローチャート : 判断 135"/>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7" name="テキスト ボックス 136"/>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32766</xdr:rowOff>
    </xdr:from>
    <xdr:to>
      <xdr:col>3</xdr:col>
      <xdr:colOff>279400</xdr:colOff>
      <xdr:row>59</xdr:row>
      <xdr:rowOff>158242</xdr:rowOff>
    </xdr:to>
    <xdr:cxnSp macro="">
      <xdr:nvCxnSpPr>
        <xdr:cNvPr id="138" name="直線コネクタ 137"/>
        <xdr:cNvCxnSpPr/>
      </xdr:nvCxnSpPr>
      <xdr:spPr>
        <a:xfrm flipV="1">
          <a:off x="1447800" y="101483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17780</xdr:rowOff>
    </xdr:from>
    <xdr:to>
      <xdr:col>3</xdr:col>
      <xdr:colOff>330200</xdr:colOff>
      <xdr:row>62</xdr:row>
      <xdr:rowOff>119380</xdr:rowOff>
    </xdr:to>
    <xdr:sp macro="" textlink="">
      <xdr:nvSpPr>
        <xdr:cNvPr id="139" name="フローチャート : 判断 138"/>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40" name="テキスト ボックス 139"/>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1" name="フローチャート : 判断 140"/>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2" name="テキスト ボックス 141"/>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143764</xdr:rowOff>
    </xdr:from>
    <xdr:to>
      <xdr:col>7</xdr:col>
      <xdr:colOff>203200</xdr:colOff>
      <xdr:row>59</xdr:row>
      <xdr:rowOff>73914</xdr:rowOff>
    </xdr:to>
    <xdr:sp macro="" textlink="">
      <xdr:nvSpPr>
        <xdr:cNvPr id="148" name="円/楕円 147"/>
        <xdr:cNvSpPr/>
      </xdr:nvSpPr>
      <xdr:spPr>
        <a:xfrm>
          <a:off x="49022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65041</xdr:rowOff>
    </xdr:from>
    <xdr:ext cx="762000" cy="259045"/>
    <xdr:sp macro="" textlink="">
      <xdr:nvSpPr>
        <xdr:cNvPr id="149" name="財政構造の弾力性該当値テキスト"/>
        <xdr:cNvSpPr txBox="1"/>
      </xdr:nvSpPr>
      <xdr:spPr>
        <a:xfrm>
          <a:off x="5041900" y="1000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117094</xdr:rowOff>
    </xdr:from>
    <xdr:to>
      <xdr:col>6</xdr:col>
      <xdr:colOff>50800</xdr:colOff>
      <xdr:row>60</xdr:row>
      <xdr:rowOff>47244</xdr:rowOff>
    </xdr:to>
    <xdr:sp macro="" textlink="">
      <xdr:nvSpPr>
        <xdr:cNvPr id="150" name="円/楕円 149"/>
        <xdr:cNvSpPr/>
      </xdr:nvSpPr>
      <xdr:spPr>
        <a:xfrm>
          <a:off x="4064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57421</xdr:rowOff>
    </xdr:from>
    <xdr:ext cx="736600" cy="259045"/>
    <xdr:sp macro="" textlink="">
      <xdr:nvSpPr>
        <xdr:cNvPr id="151" name="テキスト ボックス 150"/>
        <xdr:cNvSpPr txBox="1"/>
      </xdr:nvSpPr>
      <xdr:spPr>
        <a:xfrm>
          <a:off x="3733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18288</xdr:rowOff>
    </xdr:from>
    <xdr:to>
      <xdr:col>4</xdr:col>
      <xdr:colOff>533400</xdr:colOff>
      <xdr:row>58</xdr:row>
      <xdr:rowOff>119888</xdr:rowOff>
    </xdr:to>
    <xdr:sp macro="" textlink="">
      <xdr:nvSpPr>
        <xdr:cNvPr id="152" name="円/楕円 151"/>
        <xdr:cNvSpPr/>
      </xdr:nvSpPr>
      <xdr:spPr>
        <a:xfrm>
          <a:off x="31750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130065</xdr:rowOff>
    </xdr:from>
    <xdr:ext cx="762000" cy="259045"/>
    <xdr:sp macro="" textlink="">
      <xdr:nvSpPr>
        <xdr:cNvPr id="153" name="テキスト ボックス 152"/>
        <xdr:cNvSpPr txBox="1"/>
      </xdr:nvSpPr>
      <xdr:spPr>
        <a:xfrm>
          <a:off x="2844800" y="973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153416</xdr:rowOff>
    </xdr:from>
    <xdr:to>
      <xdr:col>3</xdr:col>
      <xdr:colOff>330200</xdr:colOff>
      <xdr:row>59</xdr:row>
      <xdr:rowOff>83566</xdr:rowOff>
    </xdr:to>
    <xdr:sp macro="" textlink="">
      <xdr:nvSpPr>
        <xdr:cNvPr id="154" name="円/楕円 153"/>
        <xdr:cNvSpPr/>
      </xdr:nvSpPr>
      <xdr:spPr>
        <a:xfrm>
          <a:off x="2286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93743</xdr:rowOff>
    </xdr:from>
    <xdr:ext cx="762000" cy="259045"/>
    <xdr:sp macro="" textlink="">
      <xdr:nvSpPr>
        <xdr:cNvPr id="155" name="テキスト ボックス 154"/>
        <xdr:cNvSpPr txBox="1"/>
      </xdr:nvSpPr>
      <xdr:spPr>
        <a:xfrm>
          <a:off x="1955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107442</xdr:rowOff>
    </xdr:from>
    <xdr:to>
      <xdr:col>2</xdr:col>
      <xdr:colOff>127000</xdr:colOff>
      <xdr:row>60</xdr:row>
      <xdr:rowOff>37592</xdr:rowOff>
    </xdr:to>
    <xdr:sp macro="" textlink="">
      <xdr:nvSpPr>
        <xdr:cNvPr id="156" name="円/楕円 155"/>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47769</xdr:rowOff>
    </xdr:from>
    <xdr:ext cx="762000" cy="259045"/>
    <xdr:sp macro="" textlink="">
      <xdr:nvSpPr>
        <xdr:cNvPr id="157" name="テキスト ボックス 156"/>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[162,350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近年は、退職者不補充等により人件費総額の抑制を図るとともに、指定管理者制度の導入等によりコスト削減に努めた結果、類似団体平均程度の推移となっている。</a:t>
          </a:r>
          <a:endParaRPr kumimoji="1" lang="en-US" altLang="ja-JP" sz="1300">
            <a:latin typeface="ＭＳ Ｐゴシック"/>
          </a:endParaRPr>
        </a:p>
        <a:p>
          <a:r>
            <a:rPr kumimoji="1" lang="ja-JP" altLang="en-US" sz="1300">
              <a:latin typeface="ＭＳ Ｐゴシック"/>
            </a:rPr>
            <a:t>　今後も退職者不補充等により人件費の削減等に努める。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10058</xdr:rowOff>
    </xdr:from>
    <xdr:to>
      <xdr:col>7</xdr:col>
      <xdr:colOff>152400</xdr:colOff>
      <xdr:row>90</xdr:row>
      <xdr:rowOff>9787</xdr:rowOff>
    </xdr:to>
    <xdr:cxnSp macro="">
      <xdr:nvCxnSpPr>
        <xdr:cNvPr id="187" name="直線コネクタ 186"/>
        <xdr:cNvCxnSpPr/>
      </xdr:nvCxnSpPr>
      <xdr:spPr>
        <a:xfrm flipV="1">
          <a:off x="4953000" y="13897508"/>
          <a:ext cx="0" cy="1542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153314</xdr:rowOff>
    </xdr:from>
    <xdr:ext cx="762000" cy="259045"/>
    <xdr:sp macro="" textlink="">
      <xdr:nvSpPr>
        <xdr:cNvPr id="188" name="人件費・物件費等の状況最小値テキスト"/>
        <xdr:cNvSpPr txBox="1"/>
      </xdr:nvSpPr>
      <xdr:spPr>
        <a:xfrm>
          <a:off x="5041900" y="154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212,309</a:t>
          </a:r>
          <a:endParaRPr kumimoji="1" lang="ja-JP" altLang="en-US" sz="1000" b="1">
            <a:latin typeface="ＭＳ Ｐゴシック"/>
          </a:endParaRPr>
        </a:p>
      </xdr:txBody>
    </xdr:sp>
    <xdr:clientData/>
  </xdr:oneCellAnchor>
  <xdr:twoCellAnchor>
    <xdr:from>
      <xdr:col>7</xdr:col>
      <xdr:colOff>63500</xdr:colOff>
      <xdr:row>90</xdr:row>
      <xdr:rowOff>9787</xdr:rowOff>
    </xdr:from>
    <xdr:to>
      <xdr:col>7</xdr:col>
      <xdr:colOff>241300</xdr:colOff>
      <xdr:row>90</xdr:row>
      <xdr:rowOff>9787</xdr:rowOff>
    </xdr:to>
    <xdr:cxnSp macro="">
      <xdr:nvCxnSpPr>
        <xdr:cNvPr id="189" name="直線コネクタ 188"/>
        <xdr:cNvCxnSpPr/>
      </xdr:nvCxnSpPr>
      <xdr:spPr>
        <a:xfrm>
          <a:off x="4864100" y="15440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96435</xdr:rowOff>
    </xdr:from>
    <xdr:ext cx="762000" cy="259045"/>
    <xdr:sp macro="" textlink="">
      <xdr:nvSpPr>
        <xdr:cNvPr id="190" name="人件費・物件費等の状況最大値テキスト"/>
        <xdr:cNvSpPr txBox="1"/>
      </xdr:nvSpPr>
      <xdr:spPr>
        <a:xfrm>
          <a:off x="5041900" y="1364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97,224</a:t>
          </a:r>
          <a:endParaRPr kumimoji="1" lang="ja-JP" altLang="en-US" sz="1000" b="1">
            <a:latin typeface="ＭＳ Ｐゴシック"/>
          </a:endParaRPr>
        </a:p>
      </xdr:txBody>
    </xdr:sp>
    <xdr:clientData/>
  </xdr:oneCellAnchor>
  <xdr:twoCellAnchor>
    <xdr:from>
      <xdr:col>7</xdr:col>
      <xdr:colOff>63500</xdr:colOff>
      <xdr:row>81</xdr:row>
      <xdr:rowOff>10058</xdr:rowOff>
    </xdr:from>
    <xdr:to>
      <xdr:col>7</xdr:col>
      <xdr:colOff>241300</xdr:colOff>
      <xdr:row>81</xdr:row>
      <xdr:rowOff>10058</xdr:rowOff>
    </xdr:to>
    <xdr:cxnSp macro="">
      <xdr:nvCxnSpPr>
        <xdr:cNvPr id="191" name="直線コネクタ 190"/>
        <xdr:cNvCxnSpPr/>
      </xdr:nvCxnSpPr>
      <xdr:spPr>
        <a:xfrm>
          <a:off x="4864100" y="1389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156488</xdr:rowOff>
    </xdr:from>
    <xdr:to>
      <xdr:col>7</xdr:col>
      <xdr:colOff>152400</xdr:colOff>
      <xdr:row>86</xdr:row>
      <xdr:rowOff>25859</xdr:rowOff>
    </xdr:to>
    <xdr:cxnSp macro="">
      <xdr:nvCxnSpPr>
        <xdr:cNvPr id="192" name="直線コネクタ 191"/>
        <xdr:cNvCxnSpPr/>
      </xdr:nvCxnSpPr>
      <xdr:spPr>
        <a:xfrm>
          <a:off x="4114800" y="1472973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181</xdr:rowOff>
    </xdr:from>
    <xdr:ext cx="762000" cy="259045"/>
    <xdr:sp macro="" textlink="">
      <xdr:nvSpPr>
        <xdr:cNvPr id="193" name="人件費・物件費等の状況平均値テキスト"/>
        <xdr:cNvSpPr txBox="1"/>
      </xdr:nvSpPr>
      <xdr:spPr>
        <a:xfrm>
          <a:off x="5041900" y="14744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7</xdr:col>
      <xdr:colOff>101600</xdr:colOff>
      <xdr:row>86</xdr:row>
      <xdr:rowOff>28104</xdr:rowOff>
    </xdr:from>
    <xdr:to>
      <xdr:col>7</xdr:col>
      <xdr:colOff>203200</xdr:colOff>
      <xdr:row>86</xdr:row>
      <xdr:rowOff>129704</xdr:rowOff>
    </xdr:to>
    <xdr:sp macro="" textlink="">
      <xdr:nvSpPr>
        <xdr:cNvPr id="194" name="フローチャート : 判断 193"/>
        <xdr:cNvSpPr/>
      </xdr:nvSpPr>
      <xdr:spPr>
        <a:xfrm>
          <a:off x="4902200" y="1477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4496</xdr:rowOff>
    </xdr:from>
    <xdr:to>
      <xdr:col>6</xdr:col>
      <xdr:colOff>0</xdr:colOff>
      <xdr:row>85</xdr:row>
      <xdr:rowOff>156488</xdr:rowOff>
    </xdr:to>
    <xdr:cxnSp macro="">
      <xdr:nvCxnSpPr>
        <xdr:cNvPr id="195" name="直線コネクタ 194"/>
        <xdr:cNvCxnSpPr/>
      </xdr:nvCxnSpPr>
      <xdr:spPr>
        <a:xfrm>
          <a:off x="3225800" y="14577746"/>
          <a:ext cx="889000" cy="15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69373</xdr:rowOff>
    </xdr:from>
    <xdr:to>
      <xdr:col>6</xdr:col>
      <xdr:colOff>50800</xdr:colOff>
      <xdr:row>85</xdr:row>
      <xdr:rowOff>170973</xdr:rowOff>
    </xdr:to>
    <xdr:sp macro="" textlink="">
      <xdr:nvSpPr>
        <xdr:cNvPr id="196" name="フローチャート : 判断 195"/>
        <xdr:cNvSpPr/>
      </xdr:nvSpPr>
      <xdr:spPr>
        <a:xfrm>
          <a:off x="4064000" y="1464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9700</xdr:rowOff>
    </xdr:from>
    <xdr:ext cx="736600" cy="259045"/>
    <xdr:sp macro="" textlink="">
      <xdr:nvSpPr>
        <xdr:cNvPr id="197" name="テキスト ボックス 196"/>
        <xdr:cNvSpPr txBox="1"/>
      </xdr:nvSpPr>
      <xdr:spPr>
        <a:xfrm>
          <a:off x="3733800" y="14411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4496</xdr:rowOff>
    </xdr:from>
    <xdr:to>
      <xdr:col>4</xdr:col>
      <xdr:colOff>482600</xdr:colOff>
      <xdr:row>85</xdr:row>
      <xdr:rowOff>24712</xdr:rowOff>
    </xdr:to>
    <xdr:cxnSp macro="">
      <xdr:nvCxnSpPr>
        <xdr:cNvPr id="198" name="直線コネクタ 197"/>
        <xdr:cNvCxnSpPr/>
      </xdr:nvCxnSpPr>
      <xdr:spPr>
        <a:xfrm flipV="1">
          <a:off x="2336800" y="14577746"/>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111593</xdr:rowOff>
    </xdr:from>
    <xdr:to>
      <xdr:col>4</xdr:col>
      <xdr:colOff>533400</xdr:colOff>
      <xdr:row>85</xdr:row>
      <xdr:rowOff>41743</xdr:rowOff>
    </xdr:to>
    <xdr:sp macro="" textlink="">
      <xdr:nvSpPr>
        <xdr:cNvPr id="199" name="フローチャート : 判断 198"/>
        <xdr:cNvSpPr/>
      </xdr:nvSpPr>
      <xdr:spPr>
        <a:xfrm>
          <a:off x="3175000" y="1451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51920</xdr:rowOff>
    </xdr:from>
    <xdr:ext cx="762000" cy="259045"/>
    <xdr:sp macro="" textlink="">
      <xdr:nvSpPr>
        <xdr:cNvPr id="200" name="テキスト ボックス 199"/>
        <xdr:cNvSpPr txBox="1"/>
      </xdr:nvSpPr>
      <xdr:spPr>
        <a:xfrm>
          <a:off x="2844800" y="1428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24712</xdr:rowOff>
    </xdr:from>
    <xdr:to>
      <xdr:col>3</xdr:col>
      <xdr:colOff>279400</xdr:colOff>
      <xdr:row>85</xdr:row>
      <xdr:rowOff>43600</xdr:rowOff>
    </xdr:to>
    <xdr:cxnSp macro="">
      <xdr:nvCxnSpPr>
        <xdr:cNvPr id="201" name="直線コネクタ 200"/>
        <xdr:cNvCxnSpPr/>
      </xdr:nvCxnSpPr>
      <xdr:spPr>
        <a:xfrm flipV="1">
          <a:off x="1447800" y="14597962"/>
          <a:ext cx="889000" cy="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131581</xdr:rowOff>
    </xdr:from>
    <xdr:to>
      <xdr:col>3</xdr:col>
      <xdr:colOff>330200</xdr:colOff>
      <xdr:row>85</xdr:row>
      <xdr:rowOff>61731</xdr:rowOff>
    </xdr:to>
    <xdr:sp macro="" textlink="">
      <xdr:nvSpPr>
        <xdr:cNvPr id="202" name="フローチャート : 判断 201"/>
        <xdr:cNvSpPr/>
      </xdr:nvSpPr>
      <xdr:spPr>
        <a:xfrm>
          <a:off x="2286000" y="1453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71908</xdr:rowOff>
    </xdr:from>
    <xdr:ext cx="762000" cy="259045"/>
    <xdr:sp macro="" textlink="">
      <xdr:nvSpPr>
        <xdr:cNvPr id="203" name="テキスト ボックス 202"/>
        <xdr:cNvSpPr txBox="1"/>
      </xdr:nvSpPr>
      <xdr:spPr>
        <a:xfrm>
          <a:off x="1955800" y="143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5173</xdr:rowOff>
    </xdr:from>
    <xdr:to>
      <xdr:col>2</xdr:col>
      <xdr:colOff>127000</xdr:colOff>
      <xdr:row>85</xdr:row>
      <xdr:rowOff>106773</xdr:rowOff>
    </xdr:to>
    <xdr:sp macro="" textlink="">
      <xdr:nvSpPr>
        <xdr:cNvPr id="204" name="フローチャート : 判断 203"/>
        <xdr:cNvSpPr/>
      </xdr:nvSpPr>
      <xdr:spPr>
        <a:xfrm>
          <a:off x="1397000" y="14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91550</xdr:rowOff>
    </xdr:from>
    <xdr:ext cx="762000" cy="259045"/>
    <xdr:sp macro="" textlink="">
      <xdr:nvSpPr>
        <xdr:cNvPr id="205" name="テキスト ボックス 204"/>
        <xdr:cNvSpPr txBox="1"/>
      </xdr:nvSpPr>
      <xdr:spPr>
        <a:xfrm>
          <a:off x="1066800" y="1466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146509</xdr:rowOff>
    </xdr:from>
    <xdr:to>
      <xdr:col>7</xdr:col>
      <xdr:colOff>203200</xdr:colOff>
      <xdr:row>86</xdr:row>
      <xdr:rowOff>76659</xdr:rowOff>
    </xdr:to>
    <xdr:sp macro="" textlink="">
      <xdr:nvSpPr>
        <xdr:cNvPr id="211" name="円/楕円 210"/>
        <xdr:cNvSpPr/>
      </xdr:nvSpPr>
      <xdr:spPr>
        <a:xfrm>
          <a:off x="4902200" y="147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163036</xdr:rowOff>
    </xdr:from>
    <xdr:ext cx="762000" cy="259045"/>
    <xdr:sp macro="" textlink="">
      <xdr:nvSpPr>
        <xdr:cNvPr id="212" name="人件費・物件費等の状況該当値テキスト"/>
        <xdr:cNvSpPr txBox="1"/>
      </xdr:nvSpPr>
      <xdr:spPr>
        <a:xfrm>
          <a:off x="5041900" y="1456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162,350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105688</xdr:rowOff>
    </xdr:from>
    <xdr:to>
      <xdr:col>6</xdr:col>
      <xdr:colOff>50800</xdr:colOff>
      <xdr:row>86</xdr:row>
      <xdr:rowOff>35838</xdr:rowOff>
    </xdr:to>
    <xdr:sp macro="" textlink="">
      <xdr:nvSpPr>
        <xdr:cNvPr id="213" name="円/楕円 212"/>
        <xdr:cNvSpPr/>
      </xdr:nvSpPr>
      <xdr:spPr>
        <a:xfrm>
          <a:off x="4064000" y="146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20615</xdr:rowOff>
    </xdr:from>
    <xdr:ext cx="736600" cy="259045"/>
    <xdr:sp macro="" textlink="">
      <xdr:nvSpPr>
        <xdr:cNvPr id="214" name="テキスト ボックス 213"/>
        <xdr:cNvSpPr txBox="1"/>
      </xdr:nvSpPr>
      <xdr:spPr>
        <a:xfrm>
          <a:off x="3733800" y="14765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159,305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125146</xdr:rowOff>
    </xdr:from>
    <xdr:to>
      <xdr:col>4</xdr:col>
      <xdr:colOff>533400</xdr:colOff>
      <xdr:row>85</xdr:row>
      <xdr:rowOff>55296</xdr:rowOff>
    </xdr:to>
    <xdr:sp macro="" textlink="">
      <xdr:nvSpPr>
        <xdr:cNvPr id="215" name="円/楕円 214"/>
        <xdr:cNvSpPr/>
      </xdr:nvSpPr>
      <xdr:spPr>
        <a:xfrm>
          <a:off x="3175000" y="145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40073</xdr:rowOff>
    </xdr:from>
    <xdr:ext cx="762000" cy="259045"/>
    <xdr:sp macro="" textlink="">
      <xdr:nvSpPr>
        <xdr:cNvPr id="216" name="テキスト ボックス 215"/>
        <xdr:cNvSpPr txBox="1"/>
      </xdr:nvSpPr>
      <xdr:spPr>
        <a:xfrm>
          <a:off x="2844800" y="146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147,967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145362</xdr:rowOff>
    </xdr:from>
    <xdr:to>
      <xdr:col>3</xdr:col>
      <xdr:colOff>330200</xdr:colOff>
      <xdr:row>85</xdr:row>
      <xdr:rowOff>75512</xdr:rowOff>
    </xdr:to>
    <xdr:sp macro="" textlink="">
      <xdr:nvSpPr>
        <xdr:cNvPr id="217" name="円/楕円 216"/>
        <xdr:cNvSpPr/>
      </xdr:nvSpPr>
      <xdr:spPr>
        <a:xfrm>
          <a:off x="2286000" y="145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60289</xdr:rowOff>
    </xdr:from>
    <xdr:ext cx="762000" cy="259045"/>
    <xdr:sp macro="" textlink="">
      <xdr:nvSpPr>
        <xdr:cNvPr id="218" name="テキスト ボックス 217"/>
        <xdr:cNvSpPr txBox="1"/>
      </xdr:nvSpPr>
      <xdr:spPr>
        <a:xfrm>
          <a:off x="1955800" y="1463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149,475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164250</xdr:rowOff>
    </xdr:from>
    <xdr:to>
      <xdr:col>2</xdr:col>
      <xdr:colOff>127000</xdr:colOff>
      <xdr:row>85</xdr:row>
      <xdr:rowOff>94400</xdr:rowOff>
    </xdr:to>
    <xdr:sp macro="" textlink="">
      <xdr:nvSpPr>
        <xdr:cNvPr id="219" name="円/楕円 218"/>
        <xdr:cNvSpPr/>
      </xdr:nvSpPr>
      <xdr:spPr>
        <a:xfrm>
          <a:off x="1397000" y="145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104577</xdr:rowOff>
    </xdr:from>
    <xdr:ext cx="762000" cy="259045"/>
    <xdr:sp macro="" textlink="">
      <xdr:nvSpPr>
        <xdr:cNvPr id="220" name="テキスト ボックス 219"/>
        <xdr:cNvSpPr txBox="1"/>
      </xdr:nvSpPr>
      <xdr:spPr>
        <a:xfrm>
          <a:off x="1066800" y="1433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年４月１日時点）及び平成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年４月１日時点）の数値は、国家公務員の時限的な（２年間）給与改定特例法による措置により、大きく増加したが、平成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年４月１日時点）以降は数値が改善されている状況にある。</a:t>
          </a:r>
          <a:endParaRPr kumimoji="1" lang="en-US" altLang="ja-JP" sz="1300">
            <a:latin typeface="ＭＳ Ｐゴシック"/>
          </a:endParaRPr>
        </a:p>
        <a:p>
          <a:r>
            <a:rPr kumimoji="1" lang="ja-JP" altLang="en-US" sz="1300">
              <a:latin typeface="ＭＳ Ｐゴシック"/>
            </a:rPr>
            <a:t>　今後も引き続き、退職者不補充等により人件費総額の抑制に努め、住民に理解を得られるよう給与の適正化に努める。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86</xdr:row>
      <xdr:rowOff>53339</xdr:rowOff>
    </xdr:to>
    <xdr:cxnSp macro="">
      <xdr:nvCxnSpPr>
        <xdr:cNvPr id="249" name="直線コネクタ 248"/>
        <xdr:cNvCxnSpPr/>
      </xdr:nvCxnSpPr>
      <xdr:spPr>
        <a:xfrm flipV="1">
          <a:off x="17018000" y="14066096"/>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2"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3" name="直線コネクタ 252"/>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29211</xdr:rowOff>
    </xdr:to>
    <xdr:cxnSp macro="">
      <xdr:nvCxnSpPr>
        <xdr:cNvPr id="254" name="直線コネクタ 253"/>
        <xdr:cNvCxnSpPr/>
      </xdr:nvCxnSpPr>
      <xdr:spPr>
        <a:xfrm flipV="1">
          <a:off x="16179800" y="147578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5"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6" name="フローチャート : 判断 255"/>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45296</xdr:rowOff>
    </xdr:to>
    <xdr:cxnSp macro="">
      <xdr:nvCxnSpPr>
        <xdr:cNvPr id="257" name="直線コネクタ 256"/>
        <xdr:cNvCxnSpPr/>
      </xdr:nvCxnSpPr>
      <xdr:spPr>
        <a:xfrm flipV="1">
          <a:off x="15290800" y="147739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8" name="フローチャート : 判断 257"/>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9" name="テキスト ボックス 258"/>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90</xdr:row>
      <xdr:rowOff>43180</xdr:rowOff>
    </xdr:to>
    <xdr:cxnSp macro="">
      <xdr:nvCxnSpPr>
        <xdr:cNvPr id="260" name="直線コネクタ 259"/>
        <xdr:cNvCxnSpPr/>
      </xdr:nvCxnSpPr>
      <xdr:spPr>
        <a:xfrm flipV="1">
          <a:off x="14401800" y="1478999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1" name="フローチャート : 判断 260"/>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2" name="テキスト ボックス 261"/>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35137</xdr:rowOff>
    </xdr:from>
    <xdr:to>
      <xdr:col>21</xdr:col>
      <xdr:colOff>0</xdr:colOff>
      <xdr:row>90</xdr:row>
      <xdr:rowOff>43180</xdr:rowOff>
    </xdr:to>
    <xdr:cxnSp macro="">
      <xdr:nvCxnSpPr>
        <xdr:cNvPr id="263" name="直線コネクタ 262"/>
        <xdr:cNvCxnSpPr/>
      </xdr:nvCxnSpPr>
      <xdr:spPr>
        <a:xfrm>
          <a:off x="13512800" y="154656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85937</xdr:rowOff>
    </xdr:from>
    <xdr:to>
      <xdr:col>21</xdr:col>
      <xdr:colOff>50800</xdr:colOff>
      <xdr:row>89</xdr:row>
      <xdr:rowOff>16087</xdr:rowOff>
    </xdr:to>
    <xdr:sp macro="" textlink="">
      <xdr:nvSpPr>
        <xdr:cNvPr id="264" name="フローチャート : 判断 263"/>
        <xdr:cNvSpPr/>
      </xdr:nvSpPr>
      <xdr:spPr>
        <a:xfrm>
          <a:off x="14351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26264</xdr:rowOff>
    </xdr:from>
    <xdr:ext cx="762000" cy="259045"/>
    <xdr:sp macro="" textlink="">
      <xdr:nvSpPr>
        <xdr:cNvPr id="265" name="テキスト ボックス 264"/>
        <xdr:cNvSpPr txBox="1"/>
      </xdr:nvSpPr>
      <xdr:spPr>
        <a:xfrm>
          <a:off x="14020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66" name="フローチャート : 判断 265"/>
        <xdr:cNvSpPr/>
      </xdr:nvSpPr>
      <xdr:spPr>
        <a:xfrm>
          <a:off x="13462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42350</xdr:rowOff>
    </xdr:from>
    <xdr:ext cx="762000" cy="259045"/>
    <xdr:sp macro="" textlink="">
      <xdr:nvSpPr>
        <xdr:cNvPr id="267" name="テキスト ボックス 266"/>
        <xdr:cNvSpPr txBox="1"/>
      </xdr:nvSpPr>
      <xdr:spPr>
        <a:xfrm>
          <a:off x="13131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3" name="円/楕円 272"/>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29650</xdr:rowOff>
    </xdr:from>
    <xdr:ext cx="762000" cy="259045"/>
    <xdr:sp macro="" textlink="">
      <xdr:nvSpPr>
        <xdr:cNvPr id="274" name="給与水準   （国との比較）該当値テキスト"/>
        <xdr:cNvSpPr txBox="1"/>
      </xdr:nvSpPr>
      <xdr:spPr>
        <a:xfrm>
          <a:off x="17106900" y="146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5" name="円/楕円 274"/>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6" name="テキスト ボックス 275"/>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77" name="円/楕円 276"/>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78" name="テキスト ボックス 277"/>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163830</xdr:rowOff>
    </xdr:from>
    <xdr:to>
      <xdr:col>21</xdr:col>
      <xdr:colOff>50800</xdr:colOff>
      <xdr:row>90</xdr:row>
      <xdr:rowOff>93980</xdr:rowOff>
    </xdr:to>
    <xdr:sp macro="" textlink="">
      <xdr:nvSpPr>
        <xdr:cNvPr id="279" name="円/楕円 278"/>
        <xdr:cNvSpPr/>
      </xdr:nvSpPr>
      <xdr:spPr>
        <a:xfrm>
          <a:off x="14351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78757</xdr:rowOff>
    </xdr:from>
    <xdr:ext cx="762000" cy="259045"/>
    <xdr:sp macro="" textlink="">
      <xdr:nvSpPr>
        <xdr:cNvPr id="280" name="テキスト ボックス 279"/>
        <xdr:cNvSpPr txBox="1"/>
      </xdr:nvSpPr>
      <xdr:spPr>
        <a:xfrm>
          <a:off x="14020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81" name="円/楕円 280"/>
        <xdr:cNvSpPr/>
      </xdr:nvSpPr>
      <xdr:spPr>
        <a:xfrm>
          <a:off x="13462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82" name="テキスト ボックス 281"/>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退職者不補充等による職員数の減少等により、平成</a:t>
          </a:r>
          <a:r>
            <a:rPr kumimoji="1" lang="en-US" altLang="ja-JP" sz="1300">
              <a:latin typeface="ＭＳ Ｐゴシック"/>
            </a:rPr>
            <a:t>23</a:t>
          </a:r>
          <a:r>
            <a:rPr kumimoji="1" lang="ja-JP" altLang="en-US" sz="1300">
              <a:latin typeface="ＭＳ Ｐゴシック"/>
            </a:rPr>
            <a:t>年度からは類似団体平均を下回り、一定の効果が見えてきたところである。</a:t>
          </a:r>
          <a:endParaRPr kumimoji="1" lang="en-US" altLang="ja-JP" sz="1300">
            <a:latin typeface="ＭＳ Ｐゴシック"/>
          </a:endParaRPr>
        </a:p>
        <a:p>
          <a:r>
            <a:rPr kumimoji="1" lang="ja-JP" altLang="en-US" sz="1300">
              <a:latin typeface="ＭＳ Ｐゴシック"/>
            </a:rPr>
            <a:t>　今後についても、定員適正化計画に基づき、行政組織のスリム化に努める。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54610</xdr:rowOff>
    </xdr:from>
    <xdr:to>
      <xdr:col>24</xdr:col>
      <xdr:colOff>558800</xdr:colOff>
      <xdr:row>67</xdr:row>
      <xdr:rowOff>157571</xdr:rowOff>
    </xdr:to>
    <xdr:cxnSp macro="">
      <xdr:nvCxnSpPr>
        <xdr:cNvPr id="314" name="直線コネクタ 313"/>
        <xdr:cNvCxnSpPr/>
      </xdr:nvCxnSpPr>
      <xdr:spPr>
        <a:xfrm flipV="1">
          <a:off x="17018000" y="9998710"/>
          <a:ext cx="0" cy="1646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129648</xdr:rowOff>
    </xdr:from>
    <xdr:ext cx="762000" cy="259045"/>
    <xdr:sp macro="" textlink="">
      <xdr:nvSpPr>
        <xdr:cNvPr id="315" name="定員管理の状況最小値テキスト"/>
        <xdr:cNvSpPr txBox="1"/>
      </xdr:nvSpPr>
      <xdr:spPr>
        <a:xfrm>
          <a:off x="17106900" y="1161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15.93</a:t>
          </a:r>
          <a:endParaRPr kumimoji="1" lang="ja-JP" altLang="en-US" sz="1000" b="1">
            <a:latin typeface="ＭＳ Ｐゴシック"/>
          </a:endParaRPr>
        </a:p>
      </xdr:txBody>
    </xdr:sp>
    <xdr:clientData/>
  </xdr:oneCellAnchor>
  <xdr:twoCellAnchor>
    <xdr:from>
      <xdr:col>24</xdr:col>
      <xdr:colOff>469900</xdr:colOff>
      <xdr:row>67</xdr:row>
      <xdr:rowOff>157571</xdr:rowOff>
    </xdr:from>
    <xdr:to>
      <xdr:col>24</xdr:col>
      <xdr:colOff>647700</xdr:colOff>
      <xdr:row>67</xdr:row>
      <xdr:rowOff>157571</xdr:rowOff>
    </xdr:to>
    <xdr:cxnSp macro="">
      <xdr:nvCxnSpPr>
        <xdr:cNvPr id="316" name="直線コネクタ 315"/>
        <xdr:cNvCxnSpPr/>
      </xdr:nvCxnSpPr>
      <xdr:spPr>
        <a:xfrm>
          <a:off x="16929100" y="1164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140987</xdr:rowOff>
    </xdr:from>
    <xdr:ext cx="762000" cy="259045"/>
    <xdr:sp macro="" textlink="">
      <xdr:nvSpPr>
        <xdr:cNvPr id="317" name="定員管理の状況最大値テキスト"/>
        <xdr:cNvSpPr txBox="1"/>
      </xdr:nvSpPr>
      <xdr:spPr>
        <a:xfrm>
          <a:off x="17106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24</xdr:col>
      <xdr:colOff>469900</xdr:colOff>
      <xdr:row>58</xdr:row>
      <xdr:rowOff>54610</xdr:rowOff>
    </xdr:from>
    <xdr:to>
      <xdr:col>24</xdr:col>
      <xdr:colOff>647700</xdr:colOff>
      <xdr:row>58</xdr:row>
      <xdr:rowOff>54610</xdr:rowOff>
    </xdr:to>
    <xdr:cxnSp macro="">
      <xdr:nvCxnSpPr>
        <xdr:cNvPr id="318" name="直線コネクタ 317"/>
        <xdr:cNvCxnSpPr/>
      </xdr:nvCxnSpPr>
      <xdr:spPr>
        <a:xfrm>
          <a:off x="16929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129631</xdr:rowOff>
    </xdr:from>
    <xdr:to>
      <xdr:col>24</xdr:col>
      <xdr:colOff>558800</xdr:colOff>
      <xdr:row>60</xdr:row>
      <xdr:rowOff>1270</xdr:rowOff>
    </xdr:to>
    <xdr:cxnSp macro="">
      <xdr:nvCxnSpPr>
        <xdr:cNvPr id="319" name="直線コネクタ 318"/>
        <xdr:cNvCxnSpPr/>
      </xdr:nvCxnSpPr>
      <xdr:spPr>
        <a:xfrm>
          <a:off x="16179800" y="10245181"/>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0"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1" name="フローチャート : 判断 320"/>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108948</xdr:rowOff>
    </xdr:from>
    <xdr:to>
      <xdr:col>23</xdr:col>
      <xdr:colOff>406400</xdr:colOff>
      <xdr:row>59</xdr:row>
      <xdr:rowOff>129631</xdr:rowOff>
    </xdr:to>
    <xdr:cxnSp macro="">
      <xdr:nvCxnSpPr>
        <xdr:cNvPr id="322" name="直線コネクタ 321"/>
        <xdr:cNvCxnSpPr/>
      </xdr:nvCxnSpPr>
      <xdr:spPr>
        <a:xfrm>
          <a:off x="15290800" y="1022449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132352</xdr:rowOff>
    </xdr:from>
    <xdr:to>
      <xdr:col>23</xdr:col>
      <xdr:colOff>457200</xdr:colOff>
      <xdr:row>62</xdr:row>
      <xdr:rowOff>62502</xdr:rowOff>
    </xdr:to>
    <xdr:sp macro="" textlink="">
      <xdr:nvSpPr>
        <xdr:cNvPr id="323" name="フローチャート : 判断 322"/>
        <xdr:cNvSpPr/>
      </xdr:nvSpPr>
      <xdr:spPr>
        <a:xfrm>
          <a:off x="16129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47279</xdr:rowOff>
    </xdr:from>
    <xdr:ext cx="736600" cy="259045"/>
    <xdr:sp macro="" textlink="">
      <xdr:nvSpPr>
        <xdr:cNvPr id="324" name="テキスト ボックス 323"/>
        <xdr:cNvSpPr txBox="1"/>
      </xdr:nvSpPr>
      <xdr:spPr>
        <a:xfrm>
          <a:off x="15798800" y="1067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108948</xdr:rowOff>
    </xdr:from>
    <xdr:to>
      <xdr:col>22</xdr:col>
      <xdr:colOff>203200</xdr:colOff>
      <xdr:row>59</xdr:row>
      <xdr:rowOff>117566</xdr:rowOff>
    </xdr:to>
    <xdr:cxnSp macro="">
      <xdr:nvCxnSpPr>
        <xdr:cNvPr id="325" name="直線コネクタ 324"/>
        <xdr:cNvCxnSpPr/>
      </xdr:nvCxnSpPr>
      <xdr:spPr>
        <a:xfrm flipV="1">
          <a:off x="14401800" y="1022449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128905</xdr:rowOff>
    </xdr:from>
    <xdr:to>
      <xdr:col>22</xdr:col>
      <xdr:colOff>254000</xdr:colOff>
      <xdr:row>62</xdr:row>
      <xdr:rowOff>59055</xdr:rowOff>
    </xdr:to>
    <xdr:sp macro="" textlink="">
      <xdr:nvSpPr>
        <xdr:cNvPr id="326" name="フローチャート : 判断 325"/>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43832</xdr:rowOff>
    </xdr:from>
    <xdr:ext cx="762000" cy="259045"/>
    <xdr:sp macro="" textlink="">
      <xdr:nvSpPr>
        <xdr:cNvPr id="327" name="テキスト ボックス 326"/>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108948</xdr:rowOff>
    </xdr:from>
    <xdr:to>
      <xdr:col>21</xdr:col>
      <xdr:colOff>0</xdr:colOff>
      <xdr:row>59</xdr:row>
      <xdr:rowOff>117566</xdr:rowOff>
    </xdr:to>
    <xdr:cxnSp macro="">
      <xdr:nvCxnSpPr>
        <xdr:cNvPr id="328" name="直線コネクタ 327"/>
        <xdr:cNvCxnSpPr/>
      </xdr:nvCxnSpPr>
      <xdr:spPr>
        <a:xfrm>
          <a:off x="13512800" y="1022449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137523</xdr:rowOff>
    </xdr:from>
    <xdr:to>
      <xdr:col>21</xdr:col>
      <xdr:colOff>50800</xdr:colOff>
      <xdr:row>62</xdr:row>
      <xdr:rowOff>67673</xdr:rowOff>
    </xdr:to>
    <xdr:sp macro="" textlink="">
      <xdr:nvSpPr>
        <xdr:cNvPr id="329" name="フローチャート : 判断 328"/>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52450</xdr:rowOff>
    </xdr:from>
    <xdr:ext cx="762000" cy="259045"/>
    <xdr:sp macro="" textlink="">
      <xdr:nvSpPr>
        <xdr:cNvPr id="330" name="テキスト ボックス 329"/>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31" name="フローチャート : 判断 330"/>
        <xdr:cNvSpPr/>
      </xdr:nvSpPr>
      <xdr:spPr>
        <a:xfrm>
          <a:off x="13462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67962</xdr:rowOff>
    </xdr:from>
    <xdr:ext cx="762000" cy="259045"/>
    <xdr:sp macro="" textlink="">
      <xdr:nvSpPr>
        <xdr:cNvPr id="332" name="テキスト ボックス 331"/>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38" name="円/楕円 337"/>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39"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78831</xdr:rowOff>
    </xdr:from>
    <xdr:to>
      <xdr:col>23</xdr:col>
      <xdr:colOff>457200</xdr:colOff>
      <xdr:row>60</xdr:row>
      <xdr:rowOff>8981</xdr:rowOff>
    </xdr:to>
    <xdr:sp macro="" textlink="">
      <xdr:nvSpPr>
        <xdr:cNvPr id="340" name="円/楕円 339"/>
        <xdr:cNvSpPr/>
      </xdr:nvSpPr>
      <xdr:spPr>
        <a:xfrm>
          <a:off x="16129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19158</xdr:rowOff>
    </xdr:from>
    <xdr:ext cx="736600" cy="259045"/>
    <xdr:sp macro="" textlink="">
      <xdr:nvSpPr>
        <xdr:cNvPr id="341" name="テキスト ボックス 340"/>
        <xdr:cNvSpPr txBox="1"/>
      </xdr:nvSpPr>
      <xdr:spPr>
        <a:xfrm>
          <a:off x="15798800" y="996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58148</xdr:rowOff>
    </xdr:from>
    <xdr:to>
      <xdr:col>22</xdr:col>
      <xdr:colOff>254000</xdr:colOff>
      <xdr:row>59</xdr:row>
      <xdr:rowOff>159748</xdr:rowOff>
    </xdr:to>
    <xdr:sp macro="" textlink="">
      <xdr:nvSpPr>
        <xdr:cNvPr id="342" name="円/楕円 341"/>
        <xdr:cNvSpPr/>
      </xdr:nvSpPr>
      <xdr:spPr>
        <a:xfrm>
          <a:off x="15240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169925</xdr:rowOff>
    </xdr:from>
    <xdr:ext cx="762000" cy="259045"/>
    <xdr:sp macro="" textlink="">
      <xdr:nvSpPr>
        <xdr:cNvPr id="343" name="テキスト ボックス 342"/>
        <xdr:cNvSpPr txBox="1"/>
      </xdr:nvSpPr>
      <xdr:spPr>
        <a:xfrm>
          <a:off x="14909800" y="99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66766</xdr:rowOff>
    </xdr:from>
    <xdr:to>
      <xdr:col>21</xdr:col>
      <xdr:colOff>50800</xdr:colOff>
      <xdr:row>59</xdr:row>
      <xdr:rowOff>168366</xdr:rowOff>
    </xdr:to>
    <xdr:sp macro="" textlink="">
      <xdr:nvSpPr>
        <xdr:cNvPr id="344" name="円/楕円 343"/>
        <xdr:cNvSpPr/>
      </xdr:nvSpPr>
      <xdr:spPr>
        <a:xfrm>
          <a:off x="14351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7093</xdr:rowOff>
    </xdr:from>
    <xdr:ext cx="762000" cy="259045"/>
    <xdr:sp macro="" textlink="">
      <xdr:nvSpPr>
        <xdr:cNvPr id="345" name="テキスト ボックス 344"/>
        <xdr:cNvSpPr txBox="1"/>
      </xdr:nvSpPr>
      <xdr:spPr>
        <a:xfrm>
          <a:off x="14020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58148</xdr:rowOff>
    </xdr:from>
    <xdr:to>
      <xdr:col>19</xdr:col>
      <xdr:colOff>533400</xdr:colOff>
      <xdr:row>59</xdr:row>
      <xdr:rowOff>159748</xdr:rowOff>
    </xdr:to>
    <xdr:sp macro="" textlink="">
      <xdr:nvSpPr>
        <xdr:cNvPr id="346" name="円/楕円 345"/>
        <xdr:cNvSpPr/>
      </xdr:nvSpPr>
      <xdr:spPr>
        <a:xfrm>
          <a:off x="13462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169925</xdr:rowOff>
    </xdr:from>
    <xdr:ext cx="762000" cy="259045"/>
    <xdr:sp macro="" textlink="">
      <xdr:nvSpPr>
        <xdr:cNvPr id="347" name="テキスト ボックス 346"/>
        <xdr:cNvSpPr txBox="1"/>
      </xdr:nvSpPr>
      <xdr:spPr>
        <a:xfrm>
          <a:off x="13131800" y="99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類似団体平均と比較して数値が高い要因としては、平成７年度に実施した開基</a:t>
          </a:r>
          <a:r>
            <a:rPr kumimoji="1" lang="en-US" altLang="ja-JP" sz="1300">
              <a:latin typeface="ＭＳ Ｐゴシック"/>
            </a:rPr>
            <a:t>100</a:t>
          </a:r>
          <a:r>
            <a:rPr kumimoji="1" lang="ja-JP" altLang="en-US" sz="1300">
              <a:latin typeface="ＭＳ Ｐゴシック"/>
            </a:rPr>
            <a:t>年事業の借入が多額であったこと、下水道事業に対し多額の繰出しを行っていること等が挙げられる。数値の改善策として、公債費負担適正化計画で普通建設事業に係る起債の借入を抑制、また公的資金及び縁故資金の繰上償還を実施しており、近年は徐々に数値は改善されている。</a:t>
          </a:r>
          <a:endParaRPr kumimoji="1" lang="en-US" altLang="ja-JP" sz="1300">
            <a:latin typeface="ＭＳ Ｐゴシック"/>
          </a:endParaRPr>
        </a:p>
        <a:p>
          <a:r>
            <a:rPr kumimoji="1" lang="ja-JP" altLang="en-US" sz="1300">
              <a:latin typeface="ＭＳ Ｐゴシック"/>
            </a:rPr>
            <a:t>　今後についても起債の借入額の抑制を進め、可能な限り交付税措置の大きい起債を充当し、引き続き数値の改善に努める。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40</xdr:row>
      <xdr:rowOff>104019</xdr:rowOff>
    </xdr:to>
    <xdr:cxnSp macro="">
      <xdr:nvCxnSpPr>
        <xdr:cNvPr id="379" name="直線コネクタ 378"/>
        <xdr:cNvCxnSpPr/>
      </xdr:nvCxnSpPr>
      <xdr:spPr>
        <a:xfrm flipV="1">
          <a:off x="17018000" y="6226628"/>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76096</xdr:rowOff>
    </xdr:from>
    <xdr:ext cx="762000" cy="259045"/>
    <xdr:sp macro="" textlink="">
      <xdr:nvSpPr>
        <xdr:cNvPr id="380" name="公債費負担の状況最小値テキスト"/>
        <xdr:cNvSpPr txBox="1"/>
      </xdr:nvSpPr>
      <xdr:spPr>
        <a:xfrm>
          <a:off x="17106900" y="693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24</xdr:col>
      <xdr:colOff>469900</xdr:colOff>
      <xdr:row>40</xdr:row>
      <xdr:rowOff>104019</xdr:rowOff>
    </xdr:from>
    <xdr:to>
      <xdr:col>24</xdr:col>
      <xdr:colOff>647700</xdr:colOff>
      <xdr:row>40</xdr:row>
      <xdr:rowOff>104019</xdr:rowOff>
    </xdr:to>
    <xdr:cxnSp macro="">
      <xdr:nvCxnSpPr>
        <xdr:cNvPr id="381" name="直線コネクタ 380"/>
        <xdr:cNvCxnSpPr/>
      </xdr:nvCxnSpPr>
      <xdr:spPr>
        <a:xfrm>
          <a:off x="16929100" y="696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104019</xdr:rowOff>
    </xdr:from>
    <xdr:to>
      <xdr:col>24</xdr:col>
      <xdr:colOff>558800</xdr:colOff>
      <xdr:row>41</xdr:row>
      <xdr:rowOff>47474</xdr:rowOff>
    </xdr:to>
    <xdr:cxnSp macro="">
      <xdr:nvCxnSpPr>
        <xdr:cNvPr id="384" name="直線コネクタ 383"/>
        <xdr:cNvCxnSpPr/>
      </xdr:nvCxnSpPr>
      <xdr:spPr>
        <a:xfrm flipV="1">
          <a:off x="16179800" y="6962019"/>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21970</xdr:rowOff>
    </xdr:from>
    <xdr:ext cx="762000" cy="259045"/>
    <xdr:sp macro="" textlink="">
      <xdr:nvSpPr>
        <xdr:cNvPr id="385" name="公債費負担の状況平均値テキスト"/>
        <xdr:cNvSpPr txBox="1"/>
      </xdr:nvSpPr>
      <xdr:spPr>
        <a:xfrm>
          <a:off x="17106900" y="636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5443</xdr:rowOff>
    </xdr:from>
    <xdr:to>
      <xdr:col>24</xdr:col>
      <xdr:colOff>609600</xdr:colOff>
      <xdr:row>38</xdr:row>
      <xdr:rowOff>107043</xdr:rowOff>
    </xdr:to>
    <xdr:sp macro="" textlink="">
      <xdr:nvSpPr>
        <xdr:cNvPr id="386" name="フローチャート : 判断 385"/>
        <xdr:cNvSpPr/>
      </xdr:nvSpPr>
      <xdr:spPr>
        <a:xfrm>
          <a:off x="169672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47474</xdr:rowOff>
    </xdr:from>
    <xdr:to>
      <xdr:col>23</xdr:col>
      <xdr:colOff>406400</xdr:colOff>
      <xdr:row>42</xdr:row>
      <xdr:rowOff>82852</xdr:rowOff>
    </xdr:to>
    <xdr:cxnSp macro="">
      <xdr:nvCxnSpPr>
        <xdr:cNvPr id="387" name="直線コネクタ 386"/>
        <xdr:cNvCxnSpPr/>
      </xdr:nvCxnSpPr>
      <xdr:spPr>
        <a:xfrm flipV="1">
          <a:off x="15290800" y="7076924"/>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62895</xdr:rowOff>
    </xdr:from>
    <xdr:to>
      <xdr:col>23</xdr:col>
      <xdr:colOff>457200</xdr:colOff>
      <xdr:row>38</xdr:row>
      <xdr:rowOff>164495</xdr:rowOff>
    </xdr:to>
    <xdr:sp macro="" textlink="">
      <xdr:nvSpPr>
        <xdr:cNvPr id="388" name="フローチャート : 判断 387"/>
        <xdr:cNvSpPr/>
      </xdr:nvSpPr>
      <xdr:spPr>
        <a:xfrm>
          <a:off x="16129000" y="657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3222</xdr:rowOff>
    </xdr:from>
    <xdr:ext cx="736600" cy="259045"/>
    <xdr:sp macro="" textlink="">
      <xdr:nvSpPr>
        <xdr:cNvPr id="389" name="テキスト ボックス 388"/>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82852</xdr:rowOff>
    </xdr:from>
    <xdr:to>
      <xdr:col>22</xdr:col>
      <xdr:colOff>203200</xdr:colOff>
      <xdr:row>43</xdr:row>
      <xdr:rowOff>106741</xdr:rowOff>
    </xdr:to>
    <xdr:cxnSp macro="">
      <xdr:nvCxnSpPr>
        <xdr:cNvPr id="390" name="直線コネクタ 389"/>
        <xdr:cNvCxnSpPr/>
      </xdr:nvCxnSpPr>
      <xdr:spPr>
        <a:xfrm flipV="1">
          <a:off x="14401800" y="7283752"/>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40822</xdr:rowOff>
    </xdr:from>
    <xdr:to>
      <xdr:col>22</xdr:col>
      <xdr:colOff>254000</xdr:colOff>
      <xdr:row>39</xdr:row>
      <xdr:rowOff>142422</xdr:rowOff>
    </xdr:to>
    <xdr:sp macro="" textlink="">
      <xdr:nvSpPr>
        <xdr:cNvPr id="391" name="フローチャート : 判断 390"/>
        <xdr:cNvSpPr/>
      </xdr:nvSpPr>
      <xdr:spPr>
        <a:xfrm>
          <a:off x="15240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152599</xdr:rowOff>
    </xdr:from>
    <xdr:ext cx="762000" cy="259045"/>
    <xdr:sp macro="" textlink="">
      <xdr:nvSpPr>
        <xdr:cNvPr id="392" name="テキスト ボックス 391"/>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106741</xdr:rowOff>
    </xdr:from>
    <xdr:to>
      <xdr:col>21</xdr:col>
      <xdr:colOff>0</xdr:colOff>
      <xdr:row>45</xdr:row>
      <xdr:rowOff>5141</xdr:rowOff>
    </xdr:to>
    <xdr:cxnSp macro="">
      <xdr:nvCxnSpPr>
        <xdr:cNvPr id="393" name="直線コネクタ 392"/>
        <xdr:cNvCxnSpPr/>
      </xdr:nvCxnSpPr>
      <xdr:spPr>
        <a:xfrm flipV="1">
          <a:off x="13512800" y="74790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155726</xdr:rowOff>
    </xdr:from>
    <xdr:to>
      <xdr:col>21</xdr:col>
      <xdr:colOff>50800</xdr:colOff>
      <xdr:row>40</xdr:row>
      <xdr:rowOff>85876</xdr:rowOff>
    </xdr:to>
    <xdr:sp macro="" textlink="">
      <xdr:nvSpPr>
        <xdr:cNvPr id="394" name="フローチャート : 判断 393"/>
        <xdr:cNvSpPr/>
      </xdr:nvSpPr>
      <xdr:spPr>
        <a:xfrm>
          <a:off x="14351000" y="684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96053</xdr:rowOff>
    </xdr:from>
    <xdr:ext cx="762000" cy="259045"/>
    <xdr:sp macro="" textlink="">
      <xdr:nvSpPr>
        <xdr:cNvPr id="395" name="テキスト ボックス 394"/>
        <xdr:cNvSpPr txBox="1"/>
      </xdr:nvSpPr>
      <xdr:spPr>
        <a:xfrm>
          <a:off x="14020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396" name="フローチャート : 判断 395"/>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50999</xdr:rowOff>
    </xdr:from>
    <xdr:ext cx="762000" cy="259045"/>
    <xdr:sp macro="" textlink="">
      <xdr:nvSpPr>
        <xdr:cNvPr id="397" name="テキスト ボックス 396"/>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403" name="円/楕円 402"/>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120546</xdr:rowOff>
    </xdr:from>
    <xdr:ext cx="762000" cy="259045"/>
    <xdr:sp macro="" textlink="">
      <xdr:nvSpPr>
        <xdr:cNvPr id="404" name="公債費負担の状況該当値テキスト"/>
        <xdr:cNvSpPr txBox="1"/>
      </xdr:nvSpPr>
      <xdr:spPr>
        <a:xfrm>
          <a:off x="17106900" y="68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168124</xdr:rowOff>
    </xdr:from>
    <xdr:to>
      <xdr:col>23</xdr:col>
      <xdr:colOff>457200</xdr:colOff>
      <xdr:row>41</xdr:row>
      <xdr:rowOff>98274</xdr:rowOff>
    </xdr:to>
    <xdr:sp macro="" textlink="">
      <xdr:nvSpPr>
        <xdr:cNvPr id="405" name="円/楕円 404"/>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83051</xdr:rowOff>
    </xdr:from>
    <xdr:ext cx="736600" cy="259045"/>
    <xdr:sp macro="" textlink="">
      <xdr:nvSpPr>
        <xdr:cNvPr id="406" name="テキスト ボックス 405"/>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32052</xdr:rowOff>
    </xdr:from>
    <xdr:to>
      <xdr:col>22</xdr:col>
      <xdr:colOff>254000</xdr:colOff>
      <xdr:row>42</xdr:row>
      <xdr:rowOff>133652</xdr:rowOff>
    </xdr:to>
    <xdr:sp macro="" textlink="">
      <xdr:nvSpPr>
        <xdr:cNvPr id="407" name="円/楕円 406"/>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408" name="テキスト ボックス 407"/>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55941</xdr:rowOff>
    </xdr:from>
    <xdr:to>
      <xdr:col>21</xdr:col>
      <xdr:colOff>50800</xdr:colOff>
      <xdr:row>43</xdr:row>
      <xdr:rowOff>157541</xdr:rowOff>
    </xdr:to>
    <xdr:sp macro="" textlink="">
      <xdr:nvSpPr>
        <xdr:cNvPr id="409" name="円/楕円 408"/>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142318</xdr:rowOff>
    </xdr:from>
    <xdr:ext cx="762000" cy="259045"/>
    <xdr:sp macro="" textlink="">
      <xdr:nvSpPr>
        <xdr:cNvPr id="410" name="テキスト ボックス 409"/>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411" name="円/楕円 410"/>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412" name="テキスト ボックス 411"/>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近年は地方債の現在高及び債務負担行為に基づく支出予定額が大きかったことから類似団体平均と比較しても大きく乖離している状況である。年々数値は改善されてきたところではあるが、平成</a:t>
          </a:r>
          <a:r>
            <a:rPr kumimoji="1" lang="en-US" altLang="ja-JP" sz="1300">
              <a:latin typeface="ＭＳ Ｐゴシック"/>
            </a:rPr>
            <a:t>27</a:t>
          </a:r>
          <a:r>
            <a:rPr kumimoji="1" lang="ja-JP" altLang="en-US" sz="1300">
              <a:latin typeface="ＭＳ Ｐゴシック"/>
            </a:rPr>
            <a:t>年度は地方債現在高の増により、前年度と比較して</a:t>
          </a:r>
          <a:r>
            <a:rPr kumimoji="1" lang="en-US" altLang="ja-JP" sz="1300">
              <a:latin typeface="ＭＳ Ｐゴシック"/>
            </a:rPr>
            <a:t>14.8</a:t>
          </a:r>
          <a:r>
            <a:rPr kumimoji="1" lang="ja-JP" altLang="en-US" sz="1300">
              <a:latin typeface="ＭＳ Ｐゴシック"/>
            </a:rPr>
            <a:t>％増となった。</a:t>
          </a:r>
          <a:endParaRPr kumimoji="1" lang="en-US" altLang="ja-JP" sz="1300">
            <a:latin typeface="ＭＳ Ｐゴシック"/>
          </a:endParaRPr>
        </a:p>
        <a:p>
          <a:r>
            <a:rPr kumimoji="1" lang="ja-JP" altLang="en-US" sz="1300">
              <a:latin typeface="ＭＳ Ｐゴシック"/>
            </a:rPr>
            <a:t>　今後は、地方債の借入額の抑制、繰上償還の実施など、引き続き財政の健全化に努める。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80131</xdr:rowOff>
    </xdr:to>
    <xdr:cxnSp macro="">
      <xdr:nvCxnSpPr>
        <xdr:cNvPr id="443" name="直線コネクタ 442"/>
        <xdr:cNvCxnSpPr/>
      </xdr:nvCxnSpPr>
      <xdr:spPr>
        <a:xfrm flipV="1">
          <a:off x="17018000" y="231321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52208</xdr:rowOff>
    </xdr:from>
    <xdr:ext cx="762000" cy="259045"/>
    <xdr:sp macro="" textlink="">
      <xdr:nvSpPr>
        <xdr:cNvPr id="444" name="将来負担の状況最小値テキスト"/>
        <xdr:cNvSpPr txBox="1"/>
      </xdr:nvSpPr>
      <xdr:spPr>
        <a:xfrm>
          <a:off x="17106900" y="365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119.0</a:t>
          </a:r>
          <a:endParaRPr kumimoji="1" lang="ja-JP" altLang="en-US" sz="1000" b="1">
            <a:latin typeface="ＭＳ Ｐゴシック"/>
          </a:endParaRPr>
        </a:p>
      </xdr:txBody>
    </xdr:sp>
    <xdr:clientData/>
  </xdr:oneCellAnchor>
  <xdr:twoCellAnchor>
    <xdr:from>
      <xdr:col>24</xdr:col>
      <xdr:colOff>469900</xdr:colOff>
      <xdr:row>21</xdr:row>
      <xdr:rowOff>80131</xdr:rowOff>
    </xdr:from>
    <xdr:to>
      <xdr:col>24</xdr:col>
      <xdr:colOff>647700</xdr:colOff>
      <xdr:row>21</xdr:row>
      <xdr:rowOff>80131</xdr:rowOff>
    </xdr:to>
    <xdr:cxnSp macro="">
      <xdr:nvCxnSpPr>
        <xdr:cNvPr id="445" name="直線コネクタ 444"/>
        <xdr:cNvCxnSpPr/>
      </xdr:nvCxnSpPr>
      <xdr:spPr>
        <a:xfrm>
          <a:off x="16929100" y="368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81522</xdr:rowOff>
    </xdr:from>
    <xdr:to>
      <xdr:col>24</xdr:col>
      <xdr:colOff>558800</xdr:colOff>
      <xdr:row>21</xdr:row>
      <xdr:rowOff>80131</xdr:rowOff>
    </xdr:to>
    <xdr:cxnSp macro="">
      <xdr:nvCxnSpPr>
        <xdr:cNvPr id="448" name="直線コネクタ 447"/>
        <xdr:cNvCxnSpPr/>
      </xdr:nvCxnSpPr>
      <xdr:spPr>
        <a:xfrm>
          <a:off x="16179800" y="3510522"/>
          <a:ext cx="8382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48217</xdr:rowOff>
    </xdr:from>
    <xdr:ext cx="762000" cy="259045"/>
    <xdr:sp macro="" textlink="">
      <xdr:nvSpPr>
        <xdr:cNvPr id="449" name="将来負担の状況平均値テキスト"/>
        <xdr:cNvSpPr txBox="1"/>
      </xdr:nvSpPr>
      <xdr:spPr>
        <a:xfrm>
          <a:off x="17106900" y="26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31690</xdr:rowOff>
    </xdr:from>
    <xdr:to>
      <xdr:col>24</xdr:col>
      <xdr:colOff>609600</xdr:colOff>
      <xdr:row>16</xdr:row>
      <xdr:rowOff>133290</xdr:rowOff>
    </xdr:to>
    <xdr:sp macro="" textlink="">
      <xdr:nvSpPr>
        <xdr:cNvPr id="450" name="フローチャート : 判断 449"/>
        <xdr:cNvSpPr/>
      </xdr:nvSpPr>
      <xdr:spPr>
        <a:xfrm>
          <a:off x="16967200" y="277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81522</xdr:rowOff>
    </xdr:from>
    <xdr:to>
      <xdr:col>23</xdr:col>
      <xdr:colOff>406400</xdr:colOff>
      <xdr:row>20</xdr:row>
      <xdr:rowOff>119440</xdr:rowOff>
    </xdr:to>
    <xdr:cxnSp macro="">
      <xdr:nvCxnSpPr>
        <xdr:cNvPr id="451" name="直線コネクタ 450"/>
        <xdr:cNvCxnSpPr/>
      </xdr:nvCxnSpPr>
      <xdr:spPr>
        <a:xfrm flipV="1">
          <a:off x="15290800" y="351052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58118</xdr:rowOff>
    </xdr:from>
    <xdr:to>
      <xdr:col>23</xdr:col>
      <xdr:colOff>457200</xdr:colOff>
      <xdr:row>16</xdr:row>
      <xdr:rowOff>159718</xdr:rowOff>
    </xdr:to>
    <xdr:sp macro="" textlink="">
      <xdr:nvSpPr>
        <xdr:cNvPr id="452" name="フローチャート : 判断 451"/>
        <xdr:cNvSpPr/>
      </xdr:nvSpPr>
      <xdr:spPr>
        <a:xfrm>
          <a:off x="16129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169895</xdr:rowOff>
    </xdr:from>
    <xdr:ext cx="736600" cy="259045"/>
    <xdr:sp macro="" textlink="">
      <xdr:nvSpPr>
        <xdr:cNvPr id="453" name="テキスト ボックス 452"/>
        <xdr:cNvSpPr txBox="1"/>
      </xdr:nvSpPr>
      <xdr:spPr>
        <a:xfrm>
          <a:off x="15798800" y="25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119440</xdr:rowOff>
    </xdr:from>
    <xdr:to>
      <xdr:col>22</xdr:col>
      <xdr:colOff>203200</xdr:colOff>
      <xdr:row>21</xdr:row>
      <xdr:rowOff>75535</xdr:rowOff>
    </xdr:to>
    <xdr:cxnSp macro="">
      <xdr:nvCxnSpPr>
        <xdr:cNvPr id="454" name="直線コネクタ 453"/>
        <xdr:cNvCxnSpPr/>
      </xdr:nvCxnSpPr>
      <xdr:spPr>
        <a:xfrm flipV="1">
          <a:off x="14401800" y="3548440"/>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115570</xdr:rowOff>
    </xdr:from>
    <xdr:to>
      <xdr:col>22</xdr:col>
      <xdr:colOff>254000</xdr:colOff>
      <xdr:row>17</xdr:row>
      <xdr:rowOff>45720</xdr:rowOff>
    </xdr:to>
    <xdr:sp macro="" textlink="">
      <xdr:nvSpPr>
        <xdr:cNvPr id="455" name="フローチャート : 判断 454"/>
        <xdr:cNvSpPr/>
      </xdr:nvSpPr>
      <xdr:spPr>
        <a:xfrm>
          <a:off x="15240000" y="285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55897</xdr:rowOff>
    </xdr:from>
    <xdr:ext cx="762000" cy="259045"/>
    <xdr:sp macro="" textlink="">
      <xdr:nvSpPr>
        <xdr:cNvPr id="456" name="テキスト ボックス 455"/>
        <xdr:cNvSpPr txBox="1"/>
      </xdr:nvSpPr>
      <xdr:spPr>
        <a:xfrm>
          <a:off x="14909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75535</xdr:rowOff>
    </xdr:from>
    <xdr:to>
      <xdr:col>21</xdr:col>
      <xdr:colOff>0</xdr:colOff>
      <xdr:row>22</xdr:row>
      <xdr:rowOff>10946</xdr:rowOff>
    </xdr:to>
    <xdr:cxnSp macro="">
      <xdr:nvCxnSpPr>
        <xdr:cNvPr id="457" name="直線コネクタ 456"/>
        <xdr:cNvCxnSpPr/>
      </xdr:nvCxnSpPr>
      <xdr:spPr>
        <a:xfrm flipV="1">
          <a:off x="13512800" y="3675985"/>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33746</xdr:rowOff>
    </xdr:from>
    <xdr:to>
      <xdr:col>21</xdr:col>
      <xdr:colOff>50800</xdr:colOff>
      <xdr:row>17</xdr:row>
      <xdr:rowOff>135346</xdr:rowOff>
    </xdr:to>
    <xdr:sp macro="" textlink="">
      <xdr:nvSpPr>
        <xdr:cNvPr id="458" name="フローチャート : 判断 457"/>
        <xdr:cNvSpPr/>
      </xdr:nvSpPr>
      <xdr:spPr>
        <a:xfrm>
          <a:off x="14351000" y="29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145523</xdr:rowOff>
    </xdr:from>
    <xdr:ext cx="762000" cy="259045"/>
    <xdr:sp macro="" textlink="">
      <xdr:nvSpPr>
        <xdr:cNvPr id="459" name="テキスト ボックス 458"/>
        <xdr:cNvSpPr txBox="1"/>
      </xdr:nvSpPr>
      <xdr:spPr>
        <a:xfrm>
          <a:off x="14020800" y="27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122222</xdr:rowOff>
    </xdr:from>
    <xdr:to>
      <xdr:col>19</xdr:col>
      <xdr:colOff>533400</xdr:colOff>
      <xdr:row>18</xdr:row>
      <xdr:rowOff>52372</xdr:rowOff>
    </xdr:to>
    <xdr:sp macro="" textlink="">
      <xdr:nvSpPr>
        <xdr:cNvPr id="460" name="フローチャート : 判断 459"/>
        <xdr:cNvSpPr/>
      </xdr:nvSpPr>
      <xdr:spPr>
        <a:xfrm>
          <a:off x="13462000" y="30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62549</xdr:rowOff>
    </xdr:from>
    <xdr:ext cx="762000" cy="259045"/>
    <xdr:sp macro="" textlink="">
      <xdr:nvSpPr>
        <xdr:cNvPr id="461" name="テキスト ボックス 460"/>
        <xdr:cNvSpPr txBox="1"/>
      </xdr:nvSpPr>
      <xdr:spPr>
        <a:xfrm>
          <a:off x="13131800" y="28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29331</xdr:rowOff>
    </xdr:from>
    <xdr:to>
      <xdr:col>24</xdr:col>
      <xdr:colOff>609600</xdr:colOff>
      <xdr:row>21</xdr:row>
      <xdr:rowOff>130931</xdr:rowOff>
    </xdr:to>
    <xdr:sp macro="" textlink="">
      <xdr:nvSpPr>
        <xdr:cNvPr id="467" name="円/楕円 466"/>
        <xdr:cNvSpPr/>
      </xdr:nvSpPr>
      <xdr:spPr>
        <a:xfrm>
          <a:off x="16967200" y="36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96658</xdr:rowOff>
    </xdr:from>
    <xdr:ext cx="762000" cy="259045"/>
    <xdr:sp macro="" textlink="">
      <xdr:nvSpPr>
        <xdr:cNvPr id="468" name="将来負担の状況該当値テキスト"/>
        <xdr:cNvSpPr txBox="1"/>
      </xdr:nvSpPr>
      <xdr:spPr>
        <a:xfrm>
          <a:off x="17106900" y="352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30722</xdr:rowOff>
    </xdr:from>
    <xdr:to>
      <xdr:col>23</xdr:col>
      <xdr:colOff>457200</xdr:colOff>
      <xdr:row>20</xdr:row>
      <xdr:rowOff>132322</xdr:rowOff>
    </xdr:to>
    <xdr:sp macro="" textlink="">
      <xdr:nvSpPr>
        <xdr:cNvPr id="469" name="円/楕円 468"/>
        <xdr:cNvSpPr/>
      </xdr:nvSpPr>
      <xdr:spPr>
        <a:xfrm>
          <a:off x="16129000" y="34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117099</xdr:rowOff>
    </xdr:from>
    <xdr:ext cx="736600" cy="259045"/>
    <xdr:sp macro="" textlink="">
      <xdr:nvSpPr>
        <xdr:cNvPr id="470" name="テキスト ボックス 469"/>
        <xdr:cNvSpPr txBox="1"/>
      </xdr:nvSpPr>
      <xdr:spPr>
        <a:xfrm>
          <a:off x="15798800" y="354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68640</xdr:rowOff>
    </xdr:from>
    <xdr:to>
      <xdr:col>22</xdr:col>
      <xdr:colOff>254000</xdr:colOff>
      <xdr:row>20</xdr:row>
      <xdr:rowOff>170240</xdr:rowOff>
    </xdr:to>
    <xdr:sp macro="" textlink="">
      <xdr:nvSpPr>
        <xdr:cNvPr id="471" name="円/楕円 470"/>
        <xdr:cNvSpPr/>
      </xdr:nvSpPr>
      <xdr:spPr>
        <a:xfrm>
          <a:off x="15240000" y="34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155017</xdr:rowOff>
    </xdr:from>
    <xdr:ext cx="762000" cy="259045"/>
    <xdr:sp macro="" textlink="">
      <xdr:nvSpPr>
        <xdr:cNvPr id="472" name="テキスト ボックス 471"/>
        <xdr:cNvSpPr txBox="1"/>
      </xdr:nvSpPr>
      <xdr:spPr>
        <a:xfrm>
          <a:off x="14909800" y="35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24735</xdr:rowOff>
    </xdr:from>
    <xdr:to>
      <xdr:col>21</xdr:col>
      <xdr:colOff>50800</xdr:colOff>
      <xdr:row>21</xdr:row>
      <xdr:rowOff>126335</xdr:rowOff>
    </xdr:to>
    <xdr:sp macro="" textlink="">
      <xdr:nvSpPr>
        <xdr:cNvPr id="473" name="円/楕円 472"/>
        <xdr:cNvSpPr/>
      </xdr:nvSpPr>
      <xdr:spPr>
        <a:xfrm>
          <a:off x="14351000" y="36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111112</xdr:rowOff>
    </xdr:from>
    <xdr:ext cx="762000" cy="259045"/>
    <xdr:sp macro="" textlink="">
      <xdr:nvSpPr>
        <xdr:cNvPr id="474" name="テキスト ボックス 473"/>
        <xdr:cNvSpPr txBox="1"/>
      </xdr:nvSpPr>
      <xdr:spPr>
        <a:xfrm>
          <a:off x="14020800" y="37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131596</xdr:rowOff>
    </xdr:from>
    <xdr:to>
      <xdr:col>19</xdr:col>
      <xdr:colOff>533400</xdr:colOff>
      <xdr:row>22</xdr:row>
      <xdr:rowOff>61746</xdr:rowOff>
    </xdr:to>
    <xdr:sp macro="" textlink="">
      <xdr:nvSpPr>
        <xdr:cNvPr id="475" name="円/楕円 474"/>
        <xdr:cNvSpPr/>
      </xdr:nvSpPr>
      <xdr:spPr>
        <a:xfrm>
          <a:off x="13462000" y="37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46523</xdr:rowOff>
    </xdr:from>
    <xdr:ext cx="762000" cy="259045"/>
    <xdr:sp macro="" textlink="">
      <xdr:nvSpPr>
        <xdr:cNvPr id="476" name="テキスト ボックス 475"/>
        <xdr:cNvSpPr txBox="1"/>
      </xdr:nvSpPr>
      <xdr:spPr>
        <a:xfrm>
          <a:off x="13131800" y="381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27,423
27,369
477.64
17,514,800
17,116,865
314,503
9,628,362
18,592,018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依然として低い状況であるが、人口１人当たり人件費・物件費等決算額は、類似団体平均程度であることから、今後も引き続き、定員適正化計画に基づき退職者不補充等により定員削減を図り、人件費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134620</xdr:rowOff>
    </xdr:from>
    <xdr:to>
      <xdr:col>7</xdr:col>
      <xdr:colOff>15875</xdr:colOff>
      <xdr:row>41</xdr:row>
      <xdr:rowOff>130810</xdr:rowOff>
    </xdr:to>
    <xdr:cxnSp macro="">
      <xdr:nvCxnSpPr>
        <xdr:cNvPr id="59" name="直線コネクタ 58"/>
        <xdr:cNvCxnSpPr/>
      </xdr:nvCxnSpPr>
      <xdr:spPr>
        <a:xfrm flipV="1">
          <a:off x="4826000" y="5621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102887</xdr:rowOff>
    </xdr:from>
    <xdr:ext cx="762000" cy="259045"/>
    <xdr:sp macro="" textlink="">
      <xdr:nvSpPr>
        <xdr:cNvPr id="60"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130810</xdr:rowOff>
    </xdr:from>
    <xdr:to>
      <xdr:col>7</xdr:col>
      <xdr:colOff>104775</xdr:colOff>
      <xdr:row>41</xdr:row>
      <xdr:rowOff>130810</xdr:rowOff>
    </xdr:to>
    <xdr:cxnSp macro="">
      <xdr:nvCxnSpPr>
        <xdr:cNvPr id="61" name="直線コネクタ 60"/>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49547</xdr:rowOff>
    </xdr:from>
    <xdr:ext cx="762000" cy="259045"/>
    <xdr:sp macro="" textlink="">
      <xdr:nvSpPr>
        <xdr:cNvPr id="62" name="人件費最大値テキスト"/>
        <xdr:cNvSpPr txBox="1"/>
      </xdr:nvSpPr>
      <xdr:spPr>
        <a:xfrm>
          <a:off x="4914900" y="536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134620</xdr:rowOff>
    </xdr:from>
    <xdr:to>
      <xdr:col>7</xdr:col>
      <xdr:colOff>104775</xdr:colOff>
      <xdr:row>32</xdr:row>
      <xdr:rowOff>134620</xdr:rowOff>
    </xdr:to>
    <xdr:cxnSp macro="">
      <xdr:nvCxnSpPr>
        <xdr:cNvPr id="63" name="直線コネクタ 62"/>
        <xdr:cNvCxnSpPr/>
      </xdr:nvCxnSpPr>
      <xdr:spPr>
        <a:xfrm>
          <a:off x="4737100" y="562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134620</xdr:rowOff>
    </xdr:from>
    <xdr:to>
      <xdr:col>7</xdr:col>
      <xdr:colOff>15875</xdr:colOff>
      <xdr:row>33</xdr:row>
      <xdr:rowOff>8890</xdr:rowOff>
    </xdr:to>
    <xdr:cxnSp macro="">
      <xdr:nvCxnSpPr>
        <xdr:cNvPr id="64" name="直線コネクタ 63"/>
        <xdr:cNvCxnSpPr/>
      </xdr:nvCxnSpPr>
      <xdr:spPr>
        <a:xfrm flipV="1">
          <a:off x="3987800" y="562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158767</xdr:rowOff>
    </xdr:from>
    <xdr:ext cx="762000" cy="259045"/>
    <xdr:sp macro="" textlink="">
      <xdr:nvSpPr>
        <xdr:cNvPr id="65" name="人件費平均値テキスト"/>
        <xdr:cNvSpPr txBox="1"/>
      </xdr:nvSpPr>
      <xdr:spPr>
        <a:xfrm>
          <a:off x="4914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66" name="フローチャート : 判断 65"/>
        <xdr:cNvSpPr/>
      </xdr:nvSpPr>
      <xdr:spPr>
        <a:xfrm>
          <a:off x="4775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8890</xdr:rowOff>
    </xdr:from>
    <xdr:to>
      <xdr:col>5</xdr:col>
      <xdr:colOff>549275</xdr:colOff>
      <xdr:row>33</xdr:row>
      <xdr:rowOff>8890</xdr:rowOff>
    </xdr:to>
    <xdr:cxnSp macro="">
      <xdr:nvCxnSpPr>
        <xdr:cNvPr id="67" name="直線コネクタ 66"/>
        <xdr:cNvCxnSpPr/>
      </xdr:nvCxnSpPr>
      <xdr:spPr>
        <a:xfrm>
          <a:off x="3098800" y="566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91440</xdr:rowOff>
    </xdr:from>
    <xdr:to>
      <xdr:col>5</xdr:col>
      <xdr:colOff>600075</xdr:colOff>
      <xdr:row>39</xdr:row>
      <xdr:rowOff>21590</xdr:rowOff>
    </xdr:to>
    <xdr:sp macro="" textlink="">
      <xdr:nvSpPr>
        <xdr:cNvPr id="68" name="フローチャート : 判断 67"/>
        <xdr:cNvSpPr/>
      </xdr:nvSpPr>
      <xdr:spPr>
        <a:xfrm>
          <a:off x="3937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69" name="テキスト ボックス 68"/>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8890</xdr:rowOff>
    </xdr:from>
    <xdr:to>
      <xdr:col>4</xdr:col>
      <xdr:colOff>346075</xdr:colOff>
      <xdr:row>33</xdr:row>
      <xdr:rowOff>54610</xdr:rowOff>
    </xdr:to>
    <xdr:cxnSp macro="">
      <xdr:nvCxnSpPr>
        <xdr:cNvPr id="70" name="直線コネクタ 69"/>
        <xdr:cNvCxnSpPr/>
      </xdr:nvCxnSpPr>
      <xdr:spPr>
        <a:xfrm flipV="1">
          <a:off x="2209800" y="566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1" name="フローチャート : 判断 70"/>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2" name="テキスト ボックス 71"/>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54610</xdr:rowOff>
    </xdr:from>
    <xdr:to>
      <xdr:col>3</xdr:col>
      <xdr:colOff>142875</xdr:colOff>
      <xdr:row>34</xdr:row>
      <xdr:rowOff>35560</xdr:rowOff>
    </xdr:to>
    <xdr:cxnSp macro="">
      <xdr:nvCxnSpPr>
        <xdr:cNvPr id="73" name="直線コネクタ 72"/>
        <xdr:cNvCxnSpPr/>
      </xdr:nvCxnSpPr>
      <xdr:spPr>
        <a:xfrm flipV="1">
          <a:off x="1320800" y="5712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121920</xdr:rowOff>
    </xdr:from>
    <xdr:to>
      <xdr:col>3</xdr:col>
      <xdr:colOff>193675</xdr:colOff>
      <xdr:row>39</xdr:row>
      <xdr:rowOff>52070</xdr:rowOff>
    </xdr:to>
    <xdr:sp macro="" textlink="">
      <xdr:nvSpPr>
        <xdr:cNvPr id="74" name="フローチャート : 判断 73"/>
        <xdr:cNvSpPr/>
      </xdr:nvSpPr>
      <xdr:spPr>
        <a:xfrm>
          <a:off x="2159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75" name="テキスト ボックス 74"/>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76" name="フローチャート : 判断 75"/>
        <xdr:cNvSpPr/>
      </xdr:nvSpPr>
      <xdr:spPr>
        <a:xfrm>
          <a:off x="1270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77" name="テキスト ボックス 76"/>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83820</xdr:rowOff>
    </xdr:from>
    <xdr:to>
      <xdr:col>7</xdr:col>
      <xdr:colOff>66675</xdr:colOff>
      <xdr:row>33</xdr:row>
      <xdr:rowOff>13970</xdr:rowOff>
    </xdr:to>
    <xdr:sp macro="" textlink="">
      <xdr:nvSpPr>
        <xdr:cNvPr id="83" name="円/楕円 82"/>
        <xdr:cNvSpPr/>
      </xdr:nvSpPr>
      <xdr:spPr>
        <a:xfrm>
          <a:off x="47752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163847</xdr:rowOff>
    </xdr:from>
    <xdr:ext cx="762000" cy="259045"/>
    <xdr:sp macro="" textlink="">
      <xdr:nvSpPr>
        <xdr:cNvPr id="84" name="人件費該当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129540</xdr:rowOff>
    </xdr:from>
    <xdr:to>
      <xdr:col>5</xdr:col>
      <xdr:colOff>600075</xdr:colOff>
      <xdr:row>33</xdr:row>
      <xdr:rowOff>59690</xdr:rowOff>
    </xdr:to>
    <xdr:sp macro="" textlink="">
      <xdr:nvSpPr>
        <xdr:cNvPr id="85" name="円/楕円 84"/>
        <xdr:cNvSpPr/>
      </xdr:nvSpPr>
      <xdr:spPr>
        <a:xfrm>
          <a:off x="3937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69867</xdr:rowOff>
    </xdr:from>
    <xdr:ext cx="736600" cy="259045"/>
    <xdr:sp macro="" textlink="">
      <xdr:nvSpPr>
        <xdr:cNvPr id="86" name="テキスト ボックス 85"/>
        <xdr:cNvSpPr txBox="1"/>
      </xdr:nvSpPr>
      <xdr:spPr>
        <a:xfrm>
          <a:off x="3606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129540</xdr:rowOff>
    </xdr:from>
    <xdr:to>
      <xdr:col>4</xdr:col>
      <xdr:colOff>396875</xdr:colOff>
      <xdr:row>33</xdr:row>
      <xdr:rowOff>59690</xdr:rowOff>
    </xdr:to>
    <xdr:sp macro="" textlink="">
      <xdr:nvSpPr>
        <xdr:cNvPr id="87" name="円/楕円 86"/>
        <xdr:cNvSpPr/>
      </xdr:nvSpPr>
      <xdr:spPr>
        <a:xfrm>
          <a:off x="3048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69867</xdr:rowOff>
    </xdr:from>
    <xdr:ext cx="762000" cy="259045"/>
    <xdr:sp macro="" textlink="">
      <xdr:nvSpPr>
        <xdr:cNvPr id="88" name="テキスト ボックス 87"/>
        <xdr:cNvSpPr txBox="1"/>
      </xdr:nvSpPr>
      <xdr:spPr>
        <a:xfrm>
          <a:off x="2717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3810</xdr:rowOff>
    </xdr:from>
    <xdr:to>
      <xdr:col>3</xdr:col>
      <xdr:colOff>193675</xdr:colOff>
      <xdr:row>33</xdr:row>
      <xdr:rowOff>105410</xdr:rowOff>
    </xdr:to>
    <xdr:sp macro="" textlink="">
      <xdr:nvSpPr>
        <xdr:cNvPr id="89" name="円/楕円 88"/>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115587</xdr:rowOff>
    </xdr:from>
    <xdr:ext cx="762000" cy="259045"/>
    <xdr:sp macro="" textlink="">
      <xdr:nvSpPr>
        <xdr:cNvPr id="90" name="テキスト ボックス 89"/>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91" name="円/楕円 90"/>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96537</xdr:rowOff>
    </xdr:from>
    <xdr:ext cx="762000" cy="259045"/>
    <xdr:sp macro="" textlink="">
      <xdr:nvSpPr>
        <xdr:cNvPr id="92" name="テキスト ボックス 91"/>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類似団体平均と比較すると、物件費に係る経常収支比率は大きく上回っている状況にある。</a:t>
          </a:r>
          <a:endParaRPr kumimoji="1" lang="en-US" altLang="ja-JP" sz="1300">
            <a:latin typeface="ＭＳ Ｐゴシック"/>
          </a:endParaRPr>
        </a:p>
        <a:p>
          <a:r>
            <a:rPr kumimoji="1" lang="ja-JP" altLang="en-US" sz="1300">
              <a:latin typeface="ＭＳ Ｐゴシック"/>
            </a:rPr>
            <a:t>　業務委託の推進により委託料は増加傾向にあるが、今後は事務事業の見直しを行い、総体的な経費削減に努める。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88900</xdr:rowOff>
    </xdr:from>
    <xdr:to>
      <xdr:col>24</xdr:col>
      <xdr:colOff>31750</xdr:colOff>
      <xdr:row>20</xdr:row>
      <xdr:rowOff>88900</xdr:rowOff>
    </xdr:to>
    <xdr:cxnSp macro="">
      <xdr:nvCxnSpPr>
        <xdr:cNvPr id="120" name="直線コネクタ 119"/>
        <xdr:cNvCxnSpPr/>
      </xdr:nvCxnSpPr>
      <xdr:spPr>
        <a:xfrm flipV="1">
          <a:off x="16510000" y="23177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60977</xdr:rowOff>
    </xdr:from>
    <xdr:ext cx="762000" cy="259045"/>
    <xdr:sp macro="" textlink="">
      <xdr:nvSpPr>
        <xdr:cNvPr id="121"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23</xdr:col>
      <xdr:colOff>628650</xdr:colOff>
      <xdr:row>20</xdr:row>
      <xdr:rowOff>88900</xdr:rowOff>
    </xdr:from>
    <xdr:to>
      <xdr:col>24</xdr:col>
      <xdr:colOff>120650</xdr:colOff>
      <xdr:row>20</xdr:row>
      <xdr:rowOff>88900</xdr:rowOff>
    </xdr:to>
    <xdr:cxnSp macro="">
      <xdr:nvCxnSpPr>
        <xdr:cNvPr id="122" name="直線コネクタ 121"/>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3827</xdr:rowOff>
    </xdr:from>
    <xdr:ext cx="762000" cy="259045"/>
    <xdr:sp macro="" textlink="">
      <xdr:nvSpPr>
        <xdr:cNvPr id="123"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88900</xdr:rowOff>
    </xdr:from>
    <xdr:to>
      <xdr:col>24</xdr:col>
      <xdr:colOff>120650</xdr:colOff>
      <xdr:row>13</xdr:row>
      <xdr:rowOff>88900</xdr:rowOff>
    </xdr:to>
    <xdr:cxnSp macro="">
      <xdr:nvCxnSpPr>
        <xdr:cNvPr id="124" name="直線コネクタ 123"/>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88900</xdr:rowOff>
    </xdr:from>
    <xdr:to>
      <xdr:col>24</xdr:col>
      <xdr:colOff>31750</xdr:colOff>
      <xdr:row>20</xdr:row>
      <xdr:rowOff>146050</xdr:rowOff>
    </xdr:to>
    <xdr:cxnSp macro="">
      <xdr:nvCxnSpPr>
        <xdr:cNvPr id="125" name="直線コネクタ 124"/>
        <xdr:cNvCxnSpPr/>
      </xdr:nvCxnSpPr>
      <xdr:spPr>
        <a:xfrm flipV="1">
          <a:off x="15671800" y="3517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130827</xdr:rowOff>
    </xdr:from>
    <xdr:ext cx="762000" cy="259045"/>
    <xdr:sp macro="" textlink="">
      <xdr:nvSpPr>
        <xdr:cNvPr id="126" name="物件費平均値テキスト"/>
        <xdr:cNvSpPr txBox="1"/>
      </xdr:nvSpPr>
      <xdr:spPr>
        <a:xfrm>
          <a:off x="16598900" y="2531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114300</xdr:rowOff>
    </xdr:from>
    <xdr:to>
      <xdr:col>24</xdr:col>
      <xdr:colOff>82550</xdr:colOff>
      <xdr:row>16</xdr:row>
      <xdr:rowOff>44450</xdr:rowOff>
    </xdr:to>
    <xdr:sp macro="" textlink="">
      <xdr:nvSpPr>
        <xdr:cNvPr id="127" name="フローチャート : 判断 126"/>
        <xdr:cNvSpPr/>
      </xdr:nvSpPr>
      <xdr:spPr>
        <a:xfrm>
          <a:off x="1645920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69850</xdr:rowOff>
    </xdr:from>
    <xdr:to>
      <xdr:col>22</xdr:col>
      <xdr:colOff>565150</xdr:colOff>
      <xdr:row>20</xdr:row>
      <xdr:rowOff>146050</xdr:rowOff>
    </xdr:to>
    <xdr:cxnSp macro="">
      <xdr:nvCxnSpPr>
        <xdr:cNvPr id="128" name="直線コネクタ 127"/>
        <xdr:cNvCxnSpPr/>
      </xdr:nvCxnSpPr>
      <xdr:spPr>
        <a:xfrm>
          <a:off x="14782800" y="33274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19050</xdr:rowOff>
    </xdr:from>
    <xdr:to>
      <xdr:col>22</xdr:col>
      <xdr:colOff>615950</xdr:colOff>
      <xdr:row>16</xdr:row>
      <xdr:rowOff>120650</xdr:rowOff>
    </xdr:to>
    <xdr:sp macro="" textlink="">
      <xdr:nvSpPr>
        <xdr:cNvPr id="129" name="フローチャート : 判断 128"/>
        <xdr:cNvSpPr/>
      </xdr:nvSpPr>
      <xdr:spPr>
        <a:xfrm>
          <a:off x="15621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130827</xdr:rowOff>
    </xdr:from>
    <xdr:ext cx="736600" cy="259045"/>
    <xdr:sp macro="" textlink="">
      <xdr:nvSpPr>
        <xdr:cNvPr id="130" name="テキスト ボックス 129"/>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69850</xdr:rowOff>
    </xdr:from>
    <xdr:to>
      <xdr:col>21</xdr:col>
      <xdr:colOff>361950</xdr:colOff>
      <xdr:row>19</xdr:row>
      <xdr:rowOff>69850</xdr:rowOff>
    </xdr:to>
    <xdr:cxnSp macro="">
      <xdr:nvCxnSpPr>
        <xdr:cNvPr id="131" name="直線コネクタ 130"/>
        <xdr:cNvCxnSpPr/>
      </xdr:nvCxnSpPr>
      <xdr:spPr>
        <a:xfrm>
          <a:off x="13893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2" name="フローチャート : 判断 131"/>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33" name="テキスト ボックス 13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146050</xdr:rowOff>
    </xdr:from>
    <xdr:to>
      <xdr:col>20</xdr:col>
      <xdr:colOff>158750</xdr:colOff>
      <xdr:row>19</xdr:row>
      <xdr:rowOff>69850</xdr:rowOff>
    </xdr:to>
    <xdr:cxnSp macro="">
      <xdr:nvCxnSpPr>
        <xdr:cNvPr id="134" name="直線コネクタ 133"/>
        <xdr:cNvCxnSpPr/>
      </xdr:nvCxnSpPr>
      <xdr:spPr>
        <a:xfrm>
          <a:off x="13004800" y="3232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133350</xdr:rowOff>
    </xdr:from>
    <xdr:to>
      <xdr:col>20</xdr:col>
      <xdr:colOff>209550</xdr:colOff>
      <xdr:row>15</xdr:row>
      <xdr:rowOff>63500</xdr:rowOff>
    </xdr:to>
    <xdr:sp macro="" textlink="">
      <xdr:nvSpPr>
        <xdr:cNvPr id="135" name="フローチャート : 判断 134"/>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36" name="テキスト ボックス 135"/>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57150</xdr:rowOff>
    </xdr:from>
    <xdr:to>
      <xdr:col>19</xdr:col>
      <xdr:colOff>6350</xdr:colOff>
      <xdr:row>14</xdr:row>
      <xdr:rowOff>158750</xdr:rowOff>
    </xdr:to>
    <xdr:sp macro="" textlink="">
      <xdr:nvSpPr>
        <xdr:cNvPr id="137" name="フローチャート : 判断 136"/>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168927</xdr:rowOff>
    </xdr:from>
    <xdr:ext cx="762000" cy="259045"/>
    <xdr:sp macro="" textlink="">
      <xdr:nvSpPr>
        <xdr:cNvPr id="138" name="テキスト ボックス 137"/>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4" name="円/楕円 143"/>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118127</xdr:rowOff>
    </xdr:from>
    <xdr:ext cx="762000" cy="259045"/>
    <xdr:sp macro="" textlink="">
      <xdr:nvSpPr>
        <xdr:cNvPr id="145" name="物件費該当値テキスト"/>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95250</xdr:rowOff>
    </xdr:from>
    <xdr:to>
      <xdr:col>22</xdr:col>
      <xdr:colOff>615950</xdr:colOff>
      <xdr:row>21</xdr:row>
      <xdr:rowOff>25400</xdr:rowOff>
    </xdr:to>
    <xdr:sp macro="" textlink="">
      <xdr:nvSpPr>
        <xdr:cNvPr id="146" name="円/楕円 145"/>
        <xdr:cNvSpPr/>
      </xdr:nvSpPr>
      <xdr:spPr>
        <a:xfrm>
          <a:off x="1562100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10177</xdr:rowOff>
    </xdr:from>
    <xdr:ext cx="736600" cy="259045"/>
    <xdr:sp macro="" textlink="">
      <xdr:nvSpPr>
        <xdr:cNvPr id="147" name="テキスト ボックス 146"/>
        <xdr:cNvSpPr txBox="1"/>
      </xdr:nvSpPr>
      <xdr:spPr>
        <a:xfrm>
          <a:off x="15290800" y="361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19050</xdr:rowOff>
    </xdr:from>
    <xdr:to>
      <xdr:col>21</xdr:col>
      <xdr:colOff>412750</xdr:colOff>
      <xdr:row>19</xdr:row>
      <xdr:rowOff>120650</xdr:rowOff>
    </xdr:to>
    <xdr:sp macro="" textlink="">
      <xdr:nvSpPr>
        <xdr:cNvPr id="148" name="円/楕円 147"/>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105427</xdr:rowOff>
    </xdr:from>
    <xdr:ext cx="762000" cy="259045"/>
    <xdr:sp macro="" textlink="">
      <xdr:nvSpPr>
        <xdr:cNvPr id="149" name="テキスト ボックス 148"/>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19050</xdr:rowOff>
    </xdr:from>
    <xdr:to>
      <xdr:col>20</xdr:col>
      <xdr:colOff>209550</xdr:colOff>
      <xdr:row>19</xdr:row>
      <xdr:rowOff>120650</xdr:rowOff>
    </xdr:to>
    <xdr:sp macro="" textlink="">
      <xdr:nvSpPr>
        <xdr:cNvPr id="150" name="円/楕円 149"/>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105427</xdr:rowOff>
    </xdr:from>
    <xdr:ext cx="762000" cy="259045"/>
    <xdr:sp macro="" textlink="">
      <xdr:nvSpPr>
        <xdr:cNvPr id="151" name="テキスト ボックス 150"/>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95250</xdr:rowOff>
    </xdr:from>
    <xdr:to>
      <xdr:col>19</xdr:col>
      <xdr:colOff>6350</xdr:colOff>
      <xdr:row>19</xdr:row>
      <xdr:rowOff>25400</xdr:rowOff>
    </xdr:to>
    <xdr:sp macro="" textlink="">
      <xdr:nvSpPr>
        <xdr:cNvPr id="152" name="円/楕円 151"/>
        <xdr:cNvSpPr/>
      </xdr:nvSpPr>
      <xdr:spPr>
        <a:xfrm>
          <a:off x="12954000" y="3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10177</xdr:rowOff>
    </xdr:from>
    <xdr:ext cx="762000" cy="259045"/>
    <xdr:sp macro="" textlink="">
      <xdr:nvSpPr>
        <xdr:cNvPr id="153" name="テキスト ボックス 152"/>
        <xdr:cNvSpPr txBox="1"/>
      </xdr:nvSpPr>
      <xdr:spPr>
        <a:xfrm>
          <a:off x="12623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扶助費に係る経常収支比率は、</a:t>
          </a:r>
          <a:r>
            <a:rPr kumimoji="1" lang="ja-JP" altLang="ja-JP" sz="1300">
              <a:solidFill>
                <a:schemeClr val="dk1"/>
              </a:solidFill>
              <a:latin typeface="+mn-lt"/>
              <a:ea typeface="+mn-ea"/>
              <a:cs typeface="+mn-cs"/>
            </a:rPr>
            <a:t>類似団体平均と同程度</a:t>
          </a:r>
          <a:r>
            <a:rPr kumimoji="1" lang="ja-JP" altLang="en-US" sz="1300">
              <a:solidFill>
                <a:schemeClr val="dk1"/>
              </a:solidFill>
              <a:latin typeface="+mn-lt"/>
              <a:ea typeface="+mn-ea"/>
              <a:cs typeface="+mn-cs"/>
            </a:rPr>
            <a:t>で推移しているところであるが、近年は</a:t>
          </a:r>
          <a:r>
            <a:rPr kumimoji="1" lang="ja-JP" altLang="en-US" sz="1300">
              <a:latin typeface="ＭＳ Ｐゴシック"/>
            </a:rPr>
            <a:t>子ども手当（児童手当）の支給延べ児童数の増や障害者支援費の増等により、年々増加の傾向にある。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57</xdr:row>
      <xdr:rowOff>165100</xdr:rowOff>
    </xdr:to>
    <xdr:cxnSp macro="">
      <xdr:nvCxnSpPr>
        <xdr:cNvPr id="186" name="直線コネクタ 185"/>
        <xdr:cNvCxnSpPr/>
      </xdr:nvCxnSpPr>
      <xdr:spPr>
        <a:xfrm>
          <a:off x="3987800" y="989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16527</xdr:rowOff>
    </xdr:from>
    <xdr:ext cx="762000" cy="259045"/>
    <xdr:sp macro="" textlink="">
      <xdr:nvSpPr>
        <xdr:cNvPr id="187"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88" name="フローチャート : 判断 187"/>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127000</xdr:rowOff>
    </xdr:to>
    <xdr:cxnSp macro="">
      <xdr:nvCxnSpPr>
        <xdr:cNvPr id="189" name="直線コネクタ 188"/>
        <xdr:cNvCxnSpPr/>
      </xdr:nvCxnSpPr>
      <xdr:spPr>
        <a:xfrm>
          <a:off x="3098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0" name="フローチャート : 判断 189"/>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111777</xdr:rowOff>
    </xdr:from>
    <xdr:ext cx="736600" cy="259045"/>
    <xdr:sp macro="" textlink="">
      <xdr:nvSpPr>
        <xdr:cNvPr id="191" name="テキスト ボックス 190"/>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12700</xdr:rowOff>
    </xdr:to>
    <xdr:cxnSp macro="">
      <xdr:nvCxnSpPr>
        <xdr:cNvPr id="192" name="直線コネクタ 191"/>
        <xdr:cNvCxnSpPr/>
      </xdr:nvCxnSpPr>
      <xdr:spPr>
        <a:xfrm>
          <a:off x="2209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3" name="フローチャート : 判断 192"/>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4" name="テキスト ボックス 19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88900</xdr:rowOff>
    </xdr:to>
    <xdr:cxnSp macro="">
      <xdr:nvCxnSpPr>
        <xdr:cNvPr id="195" name="直線コネクタ 194"/>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05" name="円/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06"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7" name="円/楕円 206"/>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08" name="テキスト ボックス 207"/>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9" name="円/楕円 208"/>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0" name="テキスト ボックス 209"/>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12" name="テキスト ボックス 211"/>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14" name="テキスト ボックス 213"/>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近年は下水道事業、簡易水道事業等の公営企業会計に対する繰出しや、国民健康保険等の社会保障事業への繰出しが増加している。</a:t>
          </a:r>
          <a:endParaRPr kumimoji="1" lang="en-US" altLang="ja-JP" sz="1300">
            <a:latin typeface="ＭＳ Ｐゴシック"/>
          </a:endParaRPr>
        </a:p>
        <a:p>
          <a:r>
            <a:rPr kumimoji="1" lang="ja-JP" altLang="en-US" sz="1300">
              <a:latin typeface="ＭＳ Ｐゴシック"/>
            </a:rPr>
            <a:t>　今後は、これらの事業においても事業の見直しや使用料等の見直しを図り、繰出金の削減に努める。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146050</xdr:rowOff>
    </xdr:from>
    <xdr:to>
      <xdr:col>24</xdr:col>
      <xdr:colOff>31750</xdr:colOff>
      <xdr:row>60</xdr:row>
      <xdr:rowOff>165100</xdr:rowOff>
    </xdr:to>
    <xdr:cxnSp macro="">
      <xdr:nvCxnSpPr>
        <xdr:cNvPr id="242" name="直線コネクタ 241"/>
        <xdr:cNvCxnSpPr/>
      </xdr:nvCxnSpPr>
      <xdr:spPr>
        <a:xfrm flipV="1">
          <a:off x="16510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3"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4" name="直線コネクタ 243"/>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60977</xdr:rowOff>
    </xdr:from>
    <xdr:ext cx="762000" cy="259045"/>
    <xdr:sp macro="" textlink="">
      <xdr:nvSpPr>
        <xdr:cNvPr id="245"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628650</xdr:colOff>
      <xdr:row>52</xdr:row>
      <xdr:rowOff>146050</xdr:rowOff>
    </xdr:from>
    <xdr:to>
      <xdr:col>24</xdr:col>
      <xdr:colOff>120650</xdr:colOff>
      <xdr:row>52</xdr:row>
      <xdr:rowOff>146050</xdr:rowOff>
    </xdr:to>
    <xdr:cxnSp macro="">
      <xdr:nvCxnSpPr>
        <xdr:cNvPr id="246" name="直線コネクタ 245"/>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88900</xdr:rowOff>
    </xdr:to>
    <xdr:cxnSp macro="">
      <xdr:nvCxnSpPr>
        <xdr:cNvPr id="247" name="直線コネクタ 246"/>
        <xdr:cNvCxnSpPr/>
      </xdr:nvCxnSpPr>
      <xdr:spPr>
        <a:xfrm flipV="1">
          <a:off x="15671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49" name="フローチャート :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146050</xdr:rowOff>
    </xdr:from>
    <xdr:to>
      <xdr:col>22</xdr:col>
      <xdr:colOff>565150</xdr:colOff>
      <xdr:row>56</xdr:row>
      <xdr:rowOff>88900</xdr:rowOff>
    </xdr:to>
    <xdr:cxnSp macro="">
      <xdr:nvCxnSpPr>
        <xdr:cNvPr id="250" name="直線コネクタ 249"/>
        <xdr:cNvCxnSpPr/>
      </xdr:nvCxnSpPr>
      <xdr:spPr>
        <a:xfrm>
          <a:off x="14782800" y="94043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1" name="フローチャート : 判断 250"/>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2" name="テキスト ボックス 25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146050</xdr:rowOff>
    </xdr:from>
    <xdr:to>
      <xdr:col>21</xdr:col>
      <xdr:colOff>361950</xdr:colOff>
      <xdr:row>55</xdr:row>
      <xdr:rowOff>50800</xdr:rowOff>
    </xdr:to>
    <xdr:cxnSp macro="">
      <xdr:nvCxnSpPr>
        <xdr:cNvPr id="253" name="直線コネクタ 252"/>
        <xdr:cNvCxnSpPr/>
      </xdr:nvCxnSpPr>
      <xdr:spPr>
        <a:xfrm flipV="1">
          <a:off x="13893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152400</xdr:rowOff>
    </xdr:from>
    <xdr:to>
      <xdr:col>21</xdr:col>
      <xdr:colOff>412750</xdr:colOff>
      <xdr:row>55</xdr:row>
      <xdr:rowOff>82550</xdr:rowOff>
    </xdr:to>
    <xdr:sp macro="" textlink="">
      <xdr:nvSpPr>
        <xdr:cNvPr id="254" name="フローチャート : 判断 253"/>
        <xdr:cNvSpPr/>
      </xdr:nvSpPr>
      <xdr:spPr>
        <a:xfrm>
          <a:off x="14732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67327</xdr:rowOff>
    </xdr:from>
    <xdr:ext cx="762000" cy="259045"/>
    <xdr:sp macro="" textlink="">
      <xdr:nvSpPr>
        <xdr:cNvPr id="255" name="テキスト ボックス 254"/>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50800</xdr:rowOff>
    </xdr:to>
    <xdr:cxnSp macro="">
      <xdr:nvCxnSpPr>
        <xdr:cNvPr id="256" name="直線コネクタ 255"/>
        <xdr:cNvCxnSpPr/>
      </xdr:nvCxnSpPr>
      <xdr:spPr>
        <a:xfrm>
          <a:off x="13004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0</xdr:rowOff>
    </xdr:from>
    <xdr:to>
      <xdr:col>20</xdr:col>
      <xdr:colOff>209550</xdr:colOff>
      <xdr:row>55</xdr:row>
      <xdr:rowOff>101600</xdr:rowOff>
    </xdr:to>
    <xdr:sp macro="" textlink="">
      <xdr:nvSpPr>
        <xdr:cNvPr id="257" name="フローチャート : 判断 256"/>
        <xdr:cNvSpPr/>
      </xdr:nvSpPr>
      <xdr:spPr>
        <a:xfrm>
          <a:off x="13843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111777</xdr:rowOff>
    </xdr:from>
    <xdr:ext cx="762000" cy="259045"/>
    <xdr:sp macro="" textlink="">
      <xdr:nvSpPr>
        <xdr:cNvPr id="258" name="テキスト ボックス 257"/>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57150</xdr:rowOff>
    </xdr:from>
    <xdr:to>
      <xdr:col>19</xdr:col>
      <xdr:colOff>6350</xdr:colOff>
      <xdr:row>54</xdr:row>
      <xdr:rowOff>158750</xdr:rowOff>
    </xdr:to>
    <xdr:sp macro="" textlink="">
      <xdr:nvSpPr>
        <xdr:cNvPr id="259" name="フローチャート : 判断 258"/>
        <xdr:cNvSpPr/>
      </xdr:nvSpPr>
      <xdr:spPr>
        <a:xfrm>
          <a:off x="12954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168927</xdr:rowOff>
    </xdr:from>
    <xdr:ext cx="762000" cy="259045"/>
    <xdr:sp macro="" textlink="">
      <xdr:nvSpPr>
        <xdr:cNvPr id="260" name="テキスト ボックス 259"/>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6" name="円/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69" name="テキスト ボックス 268"/>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95250</xdr:rowOff>
    </xdr:from>
    <xdr:to>
      <xdr:col>21</xdr:col>
      <xdr:colOff>412750</xdr:colOff>
      <xdr:row>55</xdr:row>
      <xdr:rowOff>25400</xdr:rowOff>
    </xdr:to>
    <xdr:sp macro="" textlink="">
      <xdr:nvSpPr>
        <xdr:cNvPr id="270" name="円/楕円 269"/>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35577</xdr:rowOff>
    </xdr:from>
    <xdr:ext cx="762000" cy="259045"/>
    <xdr:sp macro="" textlink="">
      <xdr:nvSpPr>
        <xdr:cNvPr id="271" name="テキスト ボックス 270"/>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0</xdr:rowOff>
    </xdr:from>
    <xdr:to>
      <xdr:col>20</xdr:col>
      <xdr:colOff>209550</xdr:colOff>
      <xdr:row>55</xdr:row>
      <xdr:rowOff>101600</xdr:rowOff>
    </xdr:to>
    <xdr:sp macro="" textlink="">
      <xdr:nvSpPr>
        <xdr:cNvPr id="272" name="円/楕円 271"/>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86377</xdr:rowOff>
    </xdr:from>
    <xdr:ext cx="762000" cy="259045"/>
    <xdr:sp macro="" textlink="">
      <xdr:nvSpPr>
        <xdr:cNvPr id="273" name="テキスト ボックス 272"/>
        <xdr:cNvSpPr txBox="1"/>
      </xdr:nvSpPr>
      <xdr:spPr>
        <a:xfrm>
          <a:off x="13512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4" name="円/楕円 27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75" name="テキスト ボックス 274"/>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補助費等に係る経常収支比率は依然として低い状況であるが、国営及び公団営土地改良事業に対する負担金が多額であることなどから、今後は第４次行政改革大綱に基づき各種団体への補助金等の適正化に取り組むなど、経費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62992</xdr:rowOff>
    </xdr:to>
    <xdr:cxnSp macro="">
      <xdr:nvCxnSpPr>
        <xdr:cNvPr id="300" name="直線コネクタ 299"/>
        <xdr:cNvCxnSpPr/>
      </xdr:nvCxnSpPr>
      <xdr:spPr>
        <a:xfrm flipV="1">
          <a:off x="16510000" y="59425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35069</xdr:rowOff>
    </xdr:from>
    <xdr:ext cx="762000" cy="259045"/>
    <xdr:sp macro="" textlink="">
      <xdr:nvSpPr>
        <xdr:cNvPr id="301"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40</xdr:row>
      <xdr:rowOff>62992</xdr:rowOff>
    </xdr:from>
    <xdr:to>
      <xdr:col>24</xdr:col>
      <xdr:colOff>120650</xdr:colOff>
      <xdr:row>40</xdr:row>
      <xdr:rowOff>62992</xdr:rowOff>
    </xdr:to>
    <xdr:cxnSp macro="">
      <xdr:nvCxnSpPr>
        <xdr:cNvPr id="302" name="直線コネクタ 301"/>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3"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04" name="直線コネクタ 303"/>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143002</xdr:rowOff>
    </xdr:to>
    <xdr:cxnSp macro="">
      <xdr:nvCxnSpPr>
        <xdr:cNvPr id="305" name="直線コネクタ 304"/>
        <xdr:cNvCxnSpPr/>
      </xdr:nvCxnSpPr>
      <xdr:spPr>
        <a:xfrm>
          <a:off x="15671800" y="614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151147</xdr:rowOff>
    </xdr:from>
    <xdr:ext cx="762000" cy="259045"/>
    <xdr:sp macro="" textlink="">
      <xdr:nvSpPr>
        <xdr:cNvPr id="306" name="補助費等平均値テキスト"/>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07" name="フローチャート : 判断 306"/>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143002</xdr:rowOff>
    </xdr:to>
    <xdr:cxnSp macro="">
      <xdr:nvCxnSpPr>
        <xdr:cNvPr id="308" name="直線コネクタ 307"/>
        <xdr:cNvCxnSpPr/>
      </xdr:nvCxnSpPr>
      <xdr:spPr>
        <a:xfrm>
          <a:off x="14782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09" name="フローチャート : 判断 308"/>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0" name="テキスト ボックス 309"/>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129286</xdr:rowOff>
    </xdr:to>
    <xdr:cxnSp macro="">
      <xdr:nvCxnSpPr>
        <xdr:cNvPr id="311" name="直線コネクタ 310"/>
        <xdr:cNvCxnSpPr/>
      </xdr:nvCxnSpPr>
      <xdr:spPr>
        <a:xfrm flipV="1">
          <a:off x="13893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xdr:rowOff>
    </xdr:from>
    <xdr:to>
      <xdr:col>21</xdr:col>
      <xdr:colOff>412750</xdr:colOff>
      <xdr:row>36</xdr:row>
      <xdr:rowOff>113792</xdr:rowOff>
    </xdr:to>
    <xdr:sp macro="" textlink="">
      <xdr:nvSpPr>
        <xdr:cNvPr id="312" name="フローチャート : 判断 311"/>
        <xdr:cNvSpPr/>
      </xdr:nvSpPr>
      <xdr:spPr>
        <a:xfrm>
          <a:off x="14732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98569</xdr:rowOff>
    </xdr:from>
    <xdr:ext cx="762000" cy="259045"/>
    <xdr:sp macro="" textlink="">
      <xdr:nvSpPr>
        <xdr:cNvPr id="313" name="テキスト ボックス 312"/>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133858</xdr:rowOff>
    </xdr:to>
    <xdr:cxnSp macro="">
      <xdr:nvCxnSpPr>
        <xdr:cNvPr id="314" name="直線コネクタ 313"/>
        <xdr:cNvCxnSpPr/>
      </xdr:nvCxnSpPr>
      <xdr:spPr>
        <a:xfrm flipV="1">
          <a:off x="13004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5" name="フローチャート : 判断 314"/>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6" name="テキスト ボックス 315"/>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7" name="フローチャート : 判断 316"/>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8" name="テキスト ボックス 317"/>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4" name="円/楕円 323"/>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5"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6" name="円/楕円 325"/>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7" name="テキスト ボックス 326"/>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8" name="円/楕円 327"/>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9" name="テキスト ボックス 328"/>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30" name="円/楕円 329"/>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31" name="テキスト ボックス 330"/>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32" name="円/楕円 331"/>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3" name="テキスト ボックス 332"/>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類似団体平均と比較すると、公債費に係る経常収支比率はほぼ同程度となっている。</a:t>
          </a:r>
          <a:endParaRPr kumimoji="1" lang="en-US" altLang="ja-JP" sz="1300">
            <a:latin typeface="ＭＳ Ｐゴシック"/>
          </a:endParaRPr>
        </a:p>
        <a:p>
          <a:r>
            <a:rPr kumimoji="1" lang="ja-JP" altLang="en-US" sz="1300">
              <a:latin typeface="ＭＳ Ｐゴシック"/>
            </a:rPr>
            <a:t>　今後も新規発行債を抑制するとともに、必要に応じて地方債の繰上償還を行うなど公債費の削減に努める。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80</xdr:row>
      <xdr:rowOff>143329</xdr:rowOff>
    </xdr:to>
    <xdr:cxnSp macro="">
      <xdr:nvCxnSpPr>
        <xdr:cNvPr id="363" name="直線コネクタ 362"/>
        <xdr:cNvCxnSpPr/>
      </xdr:nvCxnSpPr>
      <xdr:spPr>
        <a:xfrm flipV="1">
          <a:off x="4826000" y="12367985"/>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115406</xdr:rowOff>
    </xdr:from>
    <xdr:ext cx="762000" cy="259045"/>
    <xdr:sp macro="" textlink="">
      <xdr:nvSpPr>
        <xdr:cNvPr id="364"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612775</xdr:colOff>
      <xdr:row>80</xdr:row>
      <xdr:rowOff>143329</xdr:rowOff>
    </xdr:from>
    <xdr:to>
      <xdr:col>7</xdr:col>
      <xdr:colOff>104775</xdr:colOff>
      <xdr:row>80</xdr:row>
      <xdr:rowOff>143329</xdr:rowOff>
    </xdr:to>
    <xdr:cxnSp macro="">
      <xdr:nvCxnSpPr>
        <xdr:cNvPr id="365" name="直線コネクタ 364"/>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66"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67" name="直線コネクタ 366"/>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78014</xdr:rowOff>
    </xdr:from>
    <xdr:to>
      <xdr:col>7</xdr:col>
      <xdr:colOff>15875</xdr:colOff>
      <xdr:row>77</xdr:row>
      <xdr:rowOff>4536</xdr:rowOff>
    </xdr:to>
    <xdr:cxnSp macro="">
      <xdr:nvCxnSpPr>
        <xdr:cNvPr id="368" name="直線コネクタ 367"/>
        <xdr:cNvCxnSpPr/>
      </xdr:nvCxnSpPr>
      <xdr:spPr>
        <a:xfrm flipV="1">
          <a:off x="3987800" y="13108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69"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0" name="フローチャート : 判断 369"/>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4536</xdr:rowOff>
    </xdr:from>
    <xdr:to>
      <xdr:col>5</xdr:col>
      <xdr:colOff>549275</xdr:colOff>
      <xdr:row>77</xdr:row>
      <xdr:rowOff>113393</xdr:rowOff>
    </xdr:to>
    <xdr:cxnSp macro="">
      <xdr:nvCxnSpPr>
        <xdr:cNvPr id="371" name="直線コネクタ 370"/>
        <xdr:cNvCxnSpPr/>
      </xdr:nvCxnSpPr>
      <xdr:spPr>
        <a:xfrm flipV="1">
          <a:off x="3098800" y="13206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84364</xdr:rowOff>
    </xdr:from>
    <xdr:to>
      <xdr:col>5</xdr:col>
      <xdr:colOff>600075</xdr:colOff>
      <xdr:row>78</xdr:row>
      <xdr:rowOff>14514</xdr:rowOff>
    </xdr:to>
    <xdr:sp macro="" textlink="">
      <xdr:nvSpPr>
        <xdr:cNvPr id="372" name="フローチャート : 判断 371"/>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170741</xdr:rowOff>
    </xdr:from>
    <xdr:ext cx="736600" cy="259045"/>
    <xdr:sp macro="" textlink="">
      <xdr:nvSpPr>
        <xdr:cNvPr id="373" name="テキスト ボックス 372"/>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113393</xdr:rowOff>
    </xdr:from>
    <xdr:to>
      <xdr:col>4</xdr:col>
      <xdr:colOff>346075</xdr:colOff>
      <xdr:row>78</xdr:row>
      <xdr:rowOff>61686</xdr:rowOff>
    </xdr:to>
    <xdr:cxnSp macro="">
      <xdr:nvCxnSpPr>
        <xdr:cNvPr id="374" name="直線コネクタ 373"/>
        <xdr:cNvCxnSpPr/>
      </xdr:nvCxnSpPr>
      <xdr:spPr>
        <a:xfrm flipV="1">
          <a:off x="2209800" y="133150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160564</xdr:rowOff>
    </xdr:from>
    <xdr:to>
      <xdr:col>4</xdr:col>
      <xdr:colOff>396875</xdr:colOff>
      <xdr:row>78</xdr:row>
      <xdr:rowOff>90714</xdr:rowOff>
    </xdr:to>
    <xdr:sp macro="" textlink="">
      <xdr:nvSpPr>
        <xdr:cNvPr id="375" name="フローチャート : 判断 374"/>
        <xdr:cNvSpPr/>
      </xdr:nvSpPr>
      <xdr:spPr>
        <a:xfrm>
          <a:off x="3048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75491</xdr:rowOff>
    </xdr:from>
    <xdr:ext cx="762000" cy="259045"/>
    <xdr:sp macro="" textlink="">
      <xdr:nvSpPr>
        <xdr:cNvPr id="376" name="テキスト ボックス 375"/>
        <xdr:cNvSpPr txBox="1"/>
      </xdr:nvSpPr>
      <xdr:spPr>
        <a:xfrm>
          <a:off x="2717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61686</xdr:rowOff>
    </xdr:from>
    <xdr:to>
      <xdr:col>3</xdr:col>
      <xdr:colOff>142875</xdr:colOff>
      <xdr:row>79</xdr:row>
      <xdr:rowOff>42636</xdr:rowOff>
    </xdr:to>
    <xdr:cxnSp macro="">
      <xdr:nvCxnSpPr>
        <xdr:cNvPr id="377" name="直線コネクタ 376"/>
        <xdr:cNvCxnSpPr/>
      </xdr:nvCxnSpPr>
      <xdr:spPr>
        <a:xfrm flipV="1">
          <a:off x="1320800" y="134347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8" name="フローチャート : 判断 377"/>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79" name="テキスト ボックス 378"/>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130629</xdr:rowOff>
    </xdr:from>
    <xdr:to>
      <xdr:col>1</xdr:col>
      <xdr:colOff>676275</xdr:colOff>
      <xdr:row>79</xdr:row>
      <xdr:rowOff>60779</xdr:rowOff>
    </xdr:to>
    <xdr:sp macro="" textlink="">
      <xdr:nvSpPr>
        <xdr:cNvPr id="380" name="フローチャート : 判断 379"/>
        <xdr:cNvSpPr/>
      </xdr:nvSpPr>
      <xdr:spPr>
        <a:xfrm>
          <a:off x="1270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70956</xdr:rowOff>
    </xdr:from>
    <xdr:ext cx="762000" cy="259045"/>
    <xdr:sp macro="" textlink="">
      <xdr:nvSpPr>
        <xdr:cNvPr id="381" name="テキスト ボックス 380"/>
        <xdr:cNvSpPr txBox="1"/>
      </xdr:nvSpPr>
      <xdr:spPr>
        <a:xfrm>
          <a:off x="939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27214</xdr:rowOff>
    </xdr:from>
    <xdr:to>
      <xdr:col>7</xdr:col>
      <xdr:colOff>66675</xdr:colOff>
      <xdr:row>76</xdr:row>
      <xdr:rowOff>128814</xdr:rowOff>
    </xdr:to>
    <xdr:sp macro="" textlink="">
      <xdr:nvSpPr>
        <xdr:cNvPr id="387" name="円/楕円 386"/>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43742</xdr:rowOff>
    </xdr:from>
    <xdr:ext cx="762000" cy="259045"/>
    <xdr:sp macro="" textlink="">
      <xdr:nvSpPr>
        <xdr:cNvPr id="388" name="公債費該当値テキスト"/>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125186</xdr:rowOff>
    </xdr:from>
    <xdr:to>
      <xdr:col>5</xdr:col>
      <xdr:colOff>600075</xdr:colOff>
      <xdr:row>77</xdr:row>
      <xdr:rowOff>55336</xdr:rowOff>
    </xdr:to>
    <xdr:sp macro="" textlink="">
      <xdr:nvSpPr>
        <xdr:cNvPr id="389" name="円/楕円 388"/>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65512</xdr:rowOff>
    </xdr:from>
    <xdr:ext cx="736600" cy="259045"/>
    <xdr:sp macro="" textlink="">
      <xdr:nvSpPr>
        <xdr:cNvPr id="390" name="テキスト ボックス 389"/>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62593</xdr:rowOff>
    </xdr:from>
    <xdr:to>
      <xdr:col>4</xdr:col>
      <xdr:colOff>396875</xdr:colOff>
      <xdr:row>77</xdr:row>
      <xdr:rowOff>164193</xdr:rowOff>
    </xdr:to>
    <xdr:sp macro="" textlink="">
      <xdr:nvSpPr>
        <xdr:cNvPr id="391" name="円/楕円 390"/>
        <xdr:cNvSpPr/>
      </xdr:nvSpPr>
      <xdr:spPr>
        <a:xfrm>
          <a:off x="3048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2920</xdr:rowOff>
    </xdr:from>
    <xdr:ext cx="762000" cy="259045"/>
    <xdr:sp macro="" textlink="">
      <xdr:nvSpPr>
        <xdr:cNvPr id="392" name="テキスト ボックス 391"/>
        <xdr:cNvSpPr txBox="1"/>
      </xdr:nvSpPr>
      <xdr:spPr>
        <a:xfrm>
          <a:off x="2717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10886</xdr:rowOff>
    </xdr:from>
    <xdr:to>
      <xdr:col>3</xdr:col>
      <xdr:colOff>193675</xdr:colOff>
      <xdr:row>78</xdr:row>
      <xdr:rowOff>112486</xdr:rowOff>
    </xdr:to>
    <xdr:sp macro="" textlink="">
      <xdr:nvSpPr>
        <xdr:cNvPr id="393" name="円/楕円 392"/>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122663</xdr:rowOff>
    </xdr:from>
    <xdr:ext cx="762000" cy="259045"/>
    <xdr:sp macro="" textlink="">
      <xdr:nvSpPr>
        <xdr:cNvPr id="394" name="テキスト ボックス 393"/>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163286</xdr:rowOff>
    </xdr:from>
    <xdr:to>
      <xdr:col>1</xdr:col>
      <xdr:colOff>676275</xdr:colOff>
      <xdr:row>79</xdr:row>
      <xdr:rowOff>93436</xdr:rowOff>
    </xdr:to>
    <xdr:sp macro="" textlink="">
      <xdr:nvSpPr>
        <xdr:cNvPr id="395" name="円/楕円 394"/>
        <xdr:cNvSpPr/>
      </xdr:nvSpPr>
      <xdr:spPr>
        <a:xfrm>
          <a:off x="1270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78213</xdr:rowOff>
    </xdr:from>
    <xdr:ext cx="762000" cy="259045"/>
    <xdr:sp macro="" textlink="">
      <xdr:nvSpPr>
        <xdr:cNvPr id="396" name="テキスト ボックス 395"/>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類似団体平均と比較すると、公債費以外の経常収支比率は大きく下回っている状況であり、このことからも、経常収支比率に占める公債費の割合が大きいことが分かる。</a:t>
          </a:r>
          <a:endParaRPr kumimoji="1" lang="en-US" altLang="ja-JP" sz="1300">
            <a:latin typeface="ＭＳ Ｐゴシック"/>
          </a:endParaRPr>
        </a:p>
        <a:p>
          <a:r>
            <a:rPr kumimoji="1" lang="ja-JP" altLang="en-US" sz="1300">
              <a:latin typeface="ＭＳ Ｐゴシック"/>
            </a:rPr>
            <a:t>　今後も新規発行債を抑制するとともに、必要に応じて地方債の繰上償還を行うなど公債費の削減に努める。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152146</xdr:rowOff>
    </xdr:from>
    <xdr:to>
      <xdr:col>24</xdr:col>
      <xdr:colOff>31750</xdr:colOff>
      <xdr:row>81</xdr:row>
      <xdr:rowOff>51563</xdr:rowOff>
    </xdr:to>
    <xdr:cxnSp macro="">
      <xdr:nvCxnSpPr>
        <xdr:cNvPr id="422" name="直線コネクタ 421"/>
        <xdr:cNvCxnSpPr/>
      </xdr:nvCxnSpPr>
      <xdr:spPr>
        <a:xfrm flipV="1">
          <a:off x="16510000" y="12667996"/>
          <a:ext cx="0" cy="1271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23640</xdr:rowOff>
    </xdr:from>
    <xdr:ext cx="762000" cy="259045"/>
    <xdr:sp macro="" textlink="">
      <xdr:nvSpPr>
        <xdr:cNvPr id="423" name="公債費以外最小値テキスト"/>
        <xdr:cNvSpPr txBox="1"/>
      </xdr:nvSpPr>
      <xdr:spPr>
        <a:xfrm>
          <a:off x="16598900" y="1391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628650</xdr:colOff>
      <xdr:row>81</xdr:row>
      <xdr:rowOff>51563</xdr:rowOff>
    </xdr:from>
    <xdr:to>
      <xdr:col>24</xdr:col>
      <xdr:colOff>120650</xdr:colOff>
      <xdr:row>81</xdr:row>
      <xdr:rowOff>51563</xdr:rowOff>
    </xdr:to>
    <xdr:cxnSp macro="">
      <xdr:nvCxnSpPr>
        <xdr:cNvPr id="424" name="直線コネクタ 423"/>
        <xdr:cNvCxnSpPr/>
      </xdr:nvCxnSpPr>
      <xdr:spPr>
        <a:xfrm>
          <a:off x="16421100" y="1393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67073</xdr:rowOff>
    </xdr:from>
    <xdr:ext cx="762000" cy="259045"/>
    <xdr:sp macro="" textlink="">
      <xdr:nvSpPr>
        <xdr:cNvPr id="425"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23</xdr:col>
      <xdr:colOff>628650</xdr:colOff>
      <xdr:row>73</xdr:row>
      <xdr:rowOff>152146</xdr:rowOff>
    </xdr:from>
    <xdr:to>
      <xdr:col>24</xdr:col>
      <xdr:colOff>120650</xdr:colOff>
      <xdr:row>73</xdr:row>
      <xdr:rowOff>152146</xdr:rowOff>
    </xdr:to>
    <xdr:cxnSp macro="">
      <xdr:nvCxnSpPr>
        <xdr:cNvPr id="426" name="直線コネクタ 425"/>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145288</xdr:rowOff>
    </xdr:from>
    <xdr:to>
      <xdr:col>24</xdr:col>
      <xdr:colOff>31750</xdr:colOff>
      <xdr:row>75</xdr:row>
      <xdr:rowOff>28702</xdr:rowOff>
    </xdr:to>
    <xdr:cxnSp macro="">
      <xdr:nvCxnSpPr>
        <xdr:cNvPr id="427" name="直線コネクタ 426"/>
        <xdr:cNvCxnSpPr/>
      </xdr:nvCxnSpPr>
      <xdr:spPr>
        <a:xfrm flipV="1">
          <a:off x="15671800" y="128325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80281</xdr:rowOff>
    </xdr:from>
    <xdr:ext cx="762000" cy="259045"/>
    <xdr:sp macro="" textlink="">
      <xdr:nvSpPr>
        <xdr:cNvPr id="428"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29" name="フローチャート : 判断 428"/>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24130</xdr:rowOff>
    </xdr:from>
    <xdr:to>
      <xdr:col>22</xdr:col>
      <xdr:colOff>565150</xdr:colOff>
      <xdr:row>75</xdr:row>
      <xdr:rowOff>28702</xdr:rowOff>
    </xdr:to>
    <xdr:cxnSp macro="">
      <xdr:nvCxnSpPr>
        <xdr:cNvPr id="430" name="直線コネクタ 429"/>
        <xdr:cNvCxnSpPr/>
      </xdr:nvCxnSpPr>
      <xdr:spPr>
        <a:xfrm>
          <a:off x="14782800" y="1253998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163068</xdr:rowOff>
    </xdr:from>
    <xdr:to>
      <xdr:col>22</xdr:col>
      <xdr:colOff>615950</xdr:colOff>
      <xdr:row>77</xdr:row>
      <xdr:rowOff>93218</xdr:rowOff>
    </xdr:to>
    <xdr:sp macro="" textlink="">
      <xdr:nvSpPr>
        <xdr:cNvPr id="431" name="フローチャート : 判断 430"/>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32" name="テキスト ボックス 431"/>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24130</xdr:rowOff>
    </xdr:from>
    <xdr:to>
      <xdr:col>21</xdr:col>
      <xdr:colOff>361950</xdr:colOff>
      <xdr:row>73</xdr:row>
      <xdr:rowOff>51562</xdr:rowOff>
    </xdr:to>
    <xdr:cxnSp macro="">
      <xdr:nvCxnSpPr>
        <xdr:cNvPr id="433" name="直線コネクタ 432"/>
        <xdr:cNvCxnSpPr/>
      </xdr:nvCxnSpPr>
      <xdr:spPr>
        <a:xfrm flipV="1">
          <a:off x="13893800" y="125399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105918</xdr:rowOff>
    </xdr:from>
    <xdr:to>
      <xdr:col>21</xdr:col>
      <xdr:colOff>412750</xdr:colOff>
      <xdr:row>76</xdr:row>
      <xdr:rowOff>36069</xdr:rowOff>
    </xdr:to>
    <xdr:sp macro="" textlink="">
      <xdr:nvSpPr>
        <xdr:cNvPr id="434" name="フローチャート : 判断 433"/>
        <xdr:cNvSpPr/>
      </xdr:nvSpPr>
      <xdr:spPr>
        <a:xfrm>
          <a:off x="14732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20845</xdr:rowOff>
    </xdr:from>
    <xdr:ext cx="762000" cy="259045"/>
    <xdr:sp macro="" textlink="">
      <xdr:nvSpPr>
        <xdr:cNvPr id="435" name="テキスト ボックス 434"/>
        <xdr:cNvSpPr txBox="1"/>
      </xdr:nvSpPr>
      <xdr:spPr>
        <a:xfrm>
          <a:off x="14401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42418</xdr:rowOff>
    </xdr:from>
    <xdr:to>
      <xdr:col>20</xdr:col>
      <xdr:colOff>158750</xdr:colOff>
      <xdr:row>73</xdr:row>
      <xdr:rowOff>51562</xdr:rowOff>
    </xdr:to>
    <xdr:cxnSp macro="">
      <xdr:nvCxnSpPr>
        <xdr:cNvPr id="436" name="直線コネクタ 435"/>
        <xdr:cNvCxnSpPr/>
      </xdr:nvCxnSpPr>
      <xdr:spPr>
        <a:xfrm>
          <a:off x="13004800" y="125582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124206</xdr:rowOff>
    </xdr:from>
    <xdr:to>
      <xdr:col>20</xdr:col>
      <xdr:colOff>209550</xdr:colOff>
      <xdr:row>76</xdr:row>
      <xdr:rowOff>54356</xdr:rowOff>
    </xdr:to>
    <xdr:sp macro="" textlink="">
      <xdr:nvSpPr>
        <xdr:cNvPr id="437" name="フローチャート : 判断 436"/>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39133</xdr:rowOff>
    </xdr:from>
    <xdr:ext cx="762000" cy="259045"/>
    <xdr:sp macro="" textlink="">
      <xdr:nvSpPr>
        <xdr:cNvPr id="438" name="テキスト ボックス 437"/>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51054</xdr:rowOff>
    </xdr:from>
    <xdr:to>
      <xdr:col>19</xdr:col>
      <xdr:colOff>6350</xdr:colOff>
      <xdr:row>75</xdr:row>
      <xdr:rowOff>152654</xdr:rowOff>
    </xdr:to>
    <xdr:sp macro="" textlink="">
      <xdr:nvSpPr>
        <xdr:cNvPr id="439" name="フローチャート : 判断 438"/>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137431</xdr:rowOff>
    </xdr:from>
    <xdr:ext cx="762000" cy="259045"/>
    <xdr:sp macro="" textlink="">
      <xdr:nvSpPr>
        <xdr:cNvPr id="440" name="テキスト ボックス 439"/>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94488</xdr:rowOff>
    </xdr:from>
    <xdr:to>
      <xdr:col>24</xdr:col>
      <xdr:colOff>82550</xdr:colOff>
      <xdr:row>75</xdr:row>
      <xdr:rowOff>24638</xdr:rowOff>
    </xdr:to>
    <xdr:sp macro="" textlink="">
      <xdr:nvSpPr>
        <xdr:cNvPr id="446" name="円/楕円 445"/>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111015</xdr:rowOff>
    </xdr:from>
    <xdr:ext cx="762000" cy="259045"/>
    <xdr:sp macro="" textlink="">
      <xdr:nvSpPr>
        <xdr:cNvPr id="447" name="公債費以外該当値テキスト"/>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149352</xdr:rowOff>
    </xdr:from>
    <xdr:to>
      <xdr:col>22</xdr:col>
      <xdr:colOff>615950</xdr:colOff>
      <xdr:row>75</xdr:row>
      <xdr:rowOff>79502</xdr:rowOff>
    </xdr:to>
    <xdr:sp macro="" textlink="">
      <xdr:nvSpPr>
        <xdr:cNvPr id="448" name="円/楕円 447"/>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89679</xdr:rowOff>
    </xdr:from>
    <xdr:ext cx="736600" cy="259045"/>
    <xdr:sp macro="" textlink="">
      <xdr:nvSpPr>
        <xdr:cNvPr id="449" name="テキスト ボックス 448"/>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144780</xdr:rowOff>
    </xdr:from>
    <xdr:to>
      <xdr:col>21</xdr:col>
      <xdr:colOff>412750</xdr:colOff>
      <xdr:row>73</xdr:row>
      <xdr:rowOff>74930</xdr:rowOff>
    </xdr:to>
    <xdr:sp macro="" textlink="">
      <xdr:nvSpPr>
        <xdr:cNvPr id="450" name="円/楕円 449"/>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85107</xdr:rowOff>
    </xdr:from>
    <xdr:ext cx="762000" cy="259045"/>
    <xdr:sp macro="" textlink="">
      <xdr:nvSpPr>
        <xdr:cNvPr id="451" name="テキスト ボックス 450"/>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762</xdr:rowOff>
    </xdr:from>
    <xdr:to>
      <xdr:col>20</xdr:col>
      <xdr:colOff>209550</xdr:colOff>
      <xdr:row>73</xdr:row>
      <xdr:rowOff>102362</xdr:rowOff>
    </xdr:to>
    <xdr:sp macro="" textlink="">
      <xdr:nvSpPr>
        <xdr:cNvPr id="452" name="円/楕円 451"/>
        <xdr:cNvSpPr/>
      </xdr:nvSpPr>
      <xdr:spPr>
        <a:xfrm>
          <a:off x="13843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112539</xdr:rowOff>
    </xdr:from>
    <xdr:ext cx="762000" cy="259045"/>
    <xdr:sp macro="" textlink="">
      <xdr:nvSpPr>
        <xdr:cNvPr id="453" name="テキスト ボックス 452"/>
        <xdr:cNvSpPr txBox="1"/>
      </xdr:nvSpPr>
      <xdr:spPr>
        <a:xfrm>
          <a:off x="13512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163068</xdr:rowOff>
    </xdr:from>
    <xdr:to>
      <xdr:col>19</xdr:col>
      <xdr:colOff>6350</xdr:colOff>
      <xdr:row>73</xdr:row>
      <xdr:rowOff>93218</xdr:rowOff>
    </xdr:to>
    <xdr:sp macro="" textlink="">
      <xdr:nvSpPr>
        <xdr:cNvPr id="454" name="円/楕円 453"/>
        <xdr:cNvSpPr/>
      </xdr:nvSpPr>
      <xdr:spPr>
        <a:xfrm>
          <a:off x="12954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103395</xdr:rowOff>
    </xdr:from>
    <xdr:ext cx="762000" cy="259045"/>
    <xdr:sp macro="" textlink="">
      <xdr:nvSpPr>
        <xdr:cNvPr id="455" name="テキスト ボックス 454"/>
        <xdr:cNvSpPr txBox="1"/>
      </xdr:nvSpPr>
      <xdr:spPr>
        <a:xfrm>
          <a:off x="12623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北海道幕別町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138087</xdr:rowOff>
    </xdr:from>
    <xdr:to>
      <xdr:col>4</xdr:col>
      <xdr:colOff>1117600</xdr:colOff>
      <xdr:row>19</xdr:row>
      <xdr:rowOff>75717</xdr:rowOff>
    </xdr:to>
    <xdr:cxnSp macro="">
      <xdr:nvCxnSpPr>
        <xdr:cNvPr id="45" name="直線コネクタ 44"/>
        <xdr:cNvCxnSpPr/>
      </xdr:nvCxnSpPr>
      <xdr:spPr bwMode="auto">
        <a:xfrm flipV="1">
          <a:off x="5651500" y="2071662"/>
          <a:ext cx="0" cy="13092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47794</xdr:rowOff>
    </xdr:from>
    <xdr:ext cx="762000" cy="259045"/>
    <xdr:sp macro="" textlink="">
      <xdr:nvSpPr>
        <xdr:cNvPr id="46" name="人口1人当たり決算額の推移最小値テキスト130"/>
        <xdr:cNvSpPr txBox="1"/>
      </xdr:nvSpPr>
      <xdr:spPr>
        <a:xfrm>
          <a:off x="5740400" y="335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69,192</a:t>
          </a:r>
          <a:endParaRPr kumimoji="1" lang="ja-JP" altLang="en-US" sz="1000" b="1">
            <a:latin typeface="ＭＳ Ｐゴシック"/>
          </a:endParaRPr>
        </a:p>
      </xdr:txBody>
    </xdr:sp>
    <xdr:clientData/>
  </xdr:oneCellAnchor>
  <xdr:twoCellAnchor>
    <xdr:from>
      <xdr:col>4</xdr:col>
      <xdr:colOff>1028700</xdr:colOff>
      <xdr:row>19</xdr:row>
      <xdr:rowOff>75717</xdr:rowOff>
    </xdr:from>
    <xdr:to>
      <xdr:col>5</xdr:col>
      <xdr:colOff>73025</xdr:colOff>
      <xdr:row>19</xdr:row>
      <xdr:rowOff>75717</xdr:rowOff>
    </xdr:to>
    <xdr:cxnSp macro="">
      <xdr:nvCxnSpPr>
        <xdr:cNvPr id="47" name="直線コネクタ 46"/>
        <xdr:cNvCxnSpPr/>
      </xdr:nvCxnSpPr>
      <xdr:spPr bwMode="auto">
        <a:xfrm>
          <a:off x="5562600" y="3380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53014</xdr:rowOff>
    </xdr:from>
    <xdr:ext cx="762000" cy="259045"/>
    <xdr:sp macro="" textlink="">
      <xdr:nvSpPr>
        <xdr:cNvPr id="48" name="人口1人当たり決算額の推移最大値テキスト130"/>
        <xdr:cNvSpPr txBox="1"/>
      </xdr:nvSpPr>
      <xdr:spPr>
        <a:xfrm>
          <a:off x="5740400" y="18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137,918</a:t>
          </a:r>
          <a:endParaRPr kumimoji="1" lang="ja-JP" altLang="en-US" sz="1000" b="1">
            <a:latin typeface="ＭＳ Ｐゴシック"/>
          </a:endParaRPr>
        </a:p>
      </xdr:txBody>
    </xdr:sp>
    <xdr:clientData/>
  </xdr:oneCellAnchor>
  <xdr:twoCellAnchor>
    <xdr:from>
      <xdr:col>4</xdr:col>
      <xdr:colOff>1028700</xdr:colOff>
      <xdr:row>11</xdr:row>
      <xdr:rowOff>138087</xdr:rowOff>
    </xdr:from>
    <xdr:to>
      <xdr:col>5</xdr:col>
      <xdr:colOff>73025</xdr:colOff>
      <xdr:row>11</xdr:row>
      <xdr:rowOff>138087</xdr:rowOff>
    </xdr:to>
    <xdr:cxnSp macro="">
      <xdr:nvCxnSpPr>
        <xdr:cNvPr id="49" name="直線コネクタ 48"/>
        <xdr:cNvCxnSpPr/>
      </xdr:nvCxnSpPr>
      <xdr:spPr bwMode="auto">
        <a:xfrm>
          <a:off x="5562600" y="2071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39408</xdr:rowOff>
    </xdr:from>
    <xdr:to>
      <xdr:col>4</xdr:col>
      <xdr:colOff>1117600</xdr:colOff>
      <xdr:row>16</xdr:row>
      <xdr:rowOff>65392</xdr:rowOff>
    </xdr:to>
    <xdr:cxnSp macro="">
      <xdr:nvCxnSpPr>
        <xdr:cNvPr id="50" name="直線コネクタ 49"/>
        <xdr:cNvCxnSpPr/>
      </xdr:nvCxnSpPr>
      <xdr:spPr bwMode="auto">
        <a:xfrm flipV="1">
          <a:off x="5003800" y="2830233"/>
          <a:ext cx="647700" cy="2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121550</xdr:rowOff>
    </xdr:from>
    <xdr:ext cx="762000" cy="259045"/>
    <xdr:sp macro="" textlink="">
      <xdr:nvSpPr>
        <xdr:cNvPr id="51" name="人口1人当たり決算額の推移平均値テキスト130"/>
        <xdr:cNvSpPr txBox="1"/>
      </xdr:nvSpPr>
      <xdr:spPr>
        <a:xfrm>
          <a:off x="5740400" y="2398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105023</xdr:rowOff>
    </xdr:from>
    <xdr:to>
      <xdr:col>5</xdr:col>
      <xdr:colOff>34925</xdr:colOff>
      <xdr:row>15</xdr:row>
      <xdr:rowOff>35173</xdr:rowOff>
    </xdr:to>
    <xdr:sp macro="" textlink="">
      <xdr:nvSpPr>
        <xdr:cNvPr id="52" name="フローチャート : 判断 51"/>
        <xdr:cNvSpPr/>
      </xdr:nvSpPr>
      <xdr:spPr bwMode="auto">
        <a:xfrm>
          <a:off x="56007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65392</xdr:rowOff>
    </xdr:from>
    <xdr:to>
      <xdr:col>4</xdr:col>
      <xdr:colOff>469900</xdr:colOff>
      <xdr:row>16</xdr:row>
      <xdr:rowOff>111608</xdr:rowOff>
    </xdr:to>
    <xdr:cxnSp macro="">
      <xdr:nvCxnSpPr>
        <xdr:cNvPr id="53" name="直線コネクタ 52"/>
        <xdr:cNvCxnSpPr/>
      </xdr:nvCxnSpPr>
      <xdr:spPr bwMode="auto">
        <a:xfrm flipV="1">
          <a:off x="4305300" y="2856217"/>
          <a:ext cx="698500" cy="4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47663</xdr:rowOff>
    </xdr:from>
    <xdr:to>
      <xdr:col>4</xdr:col>
      <xdr:colOff>520700</xdr:colOff>
      <xdr:row>15</xdr:row>
      <xdr:rowOff>149263</xdr:rowOff>
    </xdr:to>
    <xdr:sp macro="" textlink="">
      <xdr:nvSpPr>
        <xdr:cNvPr id="54" name="フローチャート : 判断 53"/>
        <xdr:cNvSpPr/>
      </xdr:nvSpPr>
      <xdr:spPr bwMode="auto">
        <a:xfrm>
          <a:off x="49530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159440</xdr:rowOff>
    </xdr:from>
    <xdr:ext cx="736600" cy="259045"/>
    <xdr:sp macro="" textlink="">
      <xdr:nvSpPr>
        <xdr:cNvPr id="55" name="テキスト ボックス 54"/>
        <xdr:cNvSpPr txBox="1"/>
      </xdr:nvSpPr>
      <xdr:spPr>
        <a:xfrm>
          <a:off x="4622800" y="24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67202</xdr:rowOff>
    </xdr:from>
    <xdr:to>
      <xdr:col>3</xdr:col>
      <xdr:colOff>904875</xdr:colOff>
      <xdr:row>16</xdr:row>
      <xdr:rowOff>111608</xdr:rowOff>
    </xdr:to>
    <xdr:cxnSp macro="">
      <xdr:nvCxnSpPr>
        <xdr:cNvPr id="56" name="直線コネクタ 55"/>
        <xdr:cNvCxnSpPr/>
      </xdr:nvCxnSpPr>
      <xdr:spPr bwMode="auto">
        <a:xfrm>
          <a:off x="3606800" y="2858027"/>
          <a:ext cx="698500" cy="44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123787</xdr:rowOff>
    </xdr:from>
    <xdr:to>
      <xdr:col>3</xdr:col>
      <xdr:colOff>955675</xdr:colOff>
      <xdr:row>16</xdr:row>
      <xdr:rowOff>53937</xdr:rowOff>
    </xdr:to>
    <xdr:sp macro="" textlink="">
      <xdr:nvSpPr>
        <xdr:cNvPr id="57" name="フローチャート : 判断 56"/>
        <xdr:cNvSpPr/>
      </xdr:nvSpPr>
      <xdr:spPr bwMode="auto">
        <a:xfrm>
          <a:off x="42545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64114</xdr:rowOff>
    </xdr:from>
    <xdr:ext cx="762000" cy="259045"/>
    <xdr:sp macro="" textlink="">
      <xdr:nvSpPr>
        <xdr:cNvPr id="58" name="テキスト ボックス 57"/>
        <xdr:cNvSpPr txBox="1"/>
      </xdr:nvSpPr>
      <xdr:spPr>
        <a:xfrm>
          <a:off x="3924300" y="251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163519</xdr:rowOff>
    </xdr:from>
    <xdr:to>
      <xdr:col>3</xdr:col>
      <xdr:colOff>206375</xdr:colOff>
      <xdr:row>16</xdr:row>
      <xdr:rowOff>67202</xdr:rowOff>
    </xdr:to>
    <xdr:cxnSp macro="">
      <xdr:nvCxnSpPr>
        <xdr:cNvPr id="59" name="直線コネクタ 58"/>
        <xdr:cNvCxnSpPr/>
      </xdr:nvCxnSpPr>
      <xdr:spPr bwMode="auto">
        <a:xfrm>
          <a:off x="2908300" y="2782894"/>
          <a:ext cx="698500" cy="7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85687</xdr:rowOff>
    </xdr:from>
    <xdr:to>
      <xdr:col>3</xdr:col>
      <xdr:colOff>257175</xdr:colOff>
      <xdr:row>16</xdr:row>
      <xdr:rowOff>15837</xdr:rowOff>
    </xdr:to>
    <xdr:sp macro="" textlink="">
      <xdr:nvSpPr>
        <xdr:cNvPr id="60" name="フローチャート : 判断 59"/>
        <xdr:cNvSpPr/>
      </xdr:nvSpPr>
      <xdr:spPr bwMode="auto">
        <a:xfrm>
          <a:off x="3556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26014</xdr:rowOff>
    </xdr:from>
    <xdr:ext cx="762000" cy="259045"/>
    <xdr:sp macro="" textlink="">
      <xdr:nvSpPr>
        <xdr:cNvPr id="61" name="テキスト ボックス 60"/>
        <xdr:cNvSpPr txBox="1"/>
      </xdr:nvSpPr>
      <xdr:spPr>
        <a:xfrm>
          <a:off x="3225800" y="24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42996</xdr:rowOff>
    </xdr:from>
    <xdr:to>
      <xdr:col>2</xdr:col>
      <xdr:colOff>692150</xdr:colOff>
      <xdr:row>15</xdr:row>
      <xdr:rowOff>144596</xdr:rowOff>
    </xdr:to>
    <xdr:sp macro="" textlink="">
      <xdr:nvSpPr>
        <xdr:cNvPr id="62" name="フローチャート : 判断 61"/>
        <xdr:cNvSpPr/>
      </xdr:nvSpPr>
      <xdr:spPr bwMode="auto">
        <a:xfrm>
          <a:off x="2857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154773</xdr:rowOff>
    </xdr:from>
    <xdr:ext cx="762000" cy="259045"/>
    <xdr:sp macro="" textlink="">
      <xdr:nvSpPr>
        <xdr:cNvPr id="63" name="テキスト ボックス 62"/>
        <xdr:cNvSpPr txBox="1"/>
      </xdr:nvSpPr>
      <xdr:spPr>
        <a:xfrm>
          <a:off x="2527300" y="24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160058</xdr:rowOff>
    </xdr:from>
    <xdr:to>
      <xdr:col>5</xdr:col>
      <xdr:colOff>34925</xdr:colOff>
      <xdr:row>16</xdr:row>
      <xdr:rowOff>90208</xdr:rowOff>
    </xdr:to>
    <xdr:sp macro="" textlink="">
      <xdr:nvSpPr>
        <xdr:cNvPr id="69" name="円/楕円 68"/>
        <xdr:cNvSpPr/>
      </xdr:nvSpPr>
      <xdr:spPr bwMode="auto">
        <a:xfrm>
          <a:off x="5600700" y="2779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132135</xdr:rowOff>
    </xdr:from>
    <xdr:ext cx="762000" cy="259045"/>
    <xdr:sp macro="" textlink="">
      <xdr:nvSpPr>
        <xdr:cNvPr id="70" name="人口1人当たり決算額の推移該当値テキスト130"/>
        <xdr:cNvSpPr txBox="1"/>
      </xdr:nvSpPr>
      <xdr:spPr>
        <a:xfrm>
          <a:off x="5740400" y="275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98,098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14592</xdr:rowOff>
    </xdr:from>
    <xdr:to>
      <xdr:col>4</xdr:col>
      <xdr:colOff>520700</xdr:colOff>
      <xdr:row>16</xdr:row>
      <xdr:rowOff>116192</xdr:rowOff>
    </xdr:to>
    <xdr:sp macro="" textlink="">
      <xdr:nvSpPr>
        <xdr:cNvPr id="71" name="円/楕円 70"/>
        <xdr:cNvSpPr/>
      </xdr:nvSpPr>
      <xdr:spPr bwMode="auto">
        <a:xfrm>
          <a:off x="4953000" y="280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100969</xdr:rowOff>
    </xdr:from>
    <xdr:ext cx="736600" cy="259045"/>
    <xdr:sp macro="" textlink="">
      <xdr:nvSpPr>
        <xdr:cNvPr id="72" name="テキスト ボックス 71"/>
        <xdr:cNvSpPr txBox="1"/>
      </xdr:nvSpPr>
      <xdr:spPr>
        <a:xfrm>
          <a:off x="4622800" y="2891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60808</xdr:rowOff>
    </xdr:from>
    <xdr:to>
      <xdr:col>3</xdr:col>
      <xdr:colOff>955675</xdr:colOff>
      <xdr:row>16</xdr:row>
      <xdr:rowOff>162408</xdr:rowOff>
    </xdr:to>
    <xdr:sp macro="" textlink="">
      <xdr:nvSpPr>
        <xdr:cNvPr id="73" name="円/楕円 72"/>
        <xdr:cNvSpPr/>
      </xdr:nvSpPr>
      <xdr:spPr bwMode="auto">
        <a:xfrm>
          <a:off x="4254500" y="2851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147185</xdr:rowOff>
    </xdr:from>
    <xdr:ext cx="762000" cy="259045"/>
    <xdr:sp macro="" textlink="">
      <xdr:nvSpPr>
        <xdr:cNvPr id="74" name="テキスト ボックス 73"/>
        <xdr:cNvSpPr txBox="1"/>
      </xdr:nvSpPr>
      <xdr:spPr>
        <a:xfrm>
          <a:off x="3924300" y="29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16402</xdr:rowOff>
    </xdr:from>
    <xdr:to>
      <xdr:col>3</xdr:col>
      <xdr:colOff>257175</xdr:colOff>
      <xdr:row>16</xdr:row>
      <xdr:rowOff>118002</xdr:rowOff>
    </xdr:to>
    <xdr:sp macro="" textlink="">
      <xdr:nvSpPr>
        <xdr:cNvPr id="75" name="円/楕円 74"/>
        <xdr:cNvSpPr/>
      </xdr:nvSpPr>
      <xdr:spPr bwMode="auto">
        <a:xfrm>
          <a:off x="3556000" y="2807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102779</xdr:rowOff>
    </xdr:from>
    <xdr:ext cx="762000" cy="259045"/>
    <xdr:sp macro="" textlink="">
      <xdr:nvSpPr>
        <xdr:cNvPr id="76" name="テキスト ボックス 75"/>
        <xdr:cNvSpPr txBox="1"/>
      </xdr:nvSpPr>
      <xdr:spPr>
        <a:xfrm>
          <a:off x="3225800" y="289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112719</xdr:rowOff>
    </xdr:from>
    <xdr:to>
      <xdr:col>2</xdr:col>
      <xdr:colOff>692150</xdr:colOff>
      <xdr:row>16</xdr:row>
      <xdr:rowOff>42869</xdr:rowOff>
    </xdr:to>
    <xdr:sp macro="" textlink="">
      <xdr:nvSpPr>
        <xdr:cNvPr id="77" name="円/楕円 76"/>
        <xdr:cNvSpPr/>
      </xdr:nvSpPr>
      <xdr:spPr bwMode="auto">
        <a:xfrm>
          <a:off x="2857500" y="273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27646</xdr:rowOff>
    </xdr:from>
    <xdr:ext cx="762000" cy="259045"/>
    <xdr:sp macro="" textlink="">
      <xdr:nvSpPr>
        <xdr:cNvPr id="78" name="テキスト ボックス 77"/>
        <xdr:cNvSpPr txBox="1"/>
      </xdr:nvSpPr>
      <xdr:spPr>
        <a:xfrm>
          <a:off x="2527300" y="28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239308</xdr:rowOff>
    </xdr:from>
    <xdr:to>
      <xdr:col>4</xdr:col>
      <xdr:colOff>1117600</xdr:colOff>
      <xdr:row>37</xdr:row>
      <xdr:rowOff>300703</xdr:rowOff>
    </xdr:to>
    <xdr:cxnSp macro="">
      <xdr:nvCxnSpPr>
        <xdr:cNvPr id="110" name="直線コネクタ 109"/>
        <xdr:cNvCxnSpPr/>
      </xdr:nvCxnSpPr>
      <xdr:spPr bwMode="auto">
        <a:xfrm flipV="1">
          <a:off x="5651500" y="6506758"/>
          <a:ext cx="0" cy="918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272780</xdr:rowOff>
    </xdr:from>
    <xdr:ext cx="762000" cy="259045"/>
    <xdr:sp macro="" textlink="">
      <xdr:nvSpPr>
        <xdr:cNvPr id="111" name="人口1人当たり決算額の推移最小値テキスト445"/>
        <xdr:cNvSpPr txBox="1"/>
      </xdr:nvSpPr>
      <xdr:spPr>
        <a:xfrm>
          <a:off x="5740400" y="739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15,681</a:t>
          </a:r>
          <a:endParaRPr kumimoji="1" lang="ja-JP" altLang="en-US" sz="1000" b="1">
            <a:latin typeface="ＭＳ Ｐゴシック"/>
          </a:endParaRPr>
        </a:p>
      </xdr:txBody>
    </xdr:sp>
    <xdr:clientData/>
  </xdr:oneCellAnchor>
  <xdr:twoCellAnchor>
    <xdr:from>
      <xdr:col>4</xdr:col>
      <xdr:colOff>1028700</xdr:colOff>
      <xdr:row>37</xdr:row>
      <xdr:rowOff>300703</xdr:rowOff>
    </xdr:from>
    <xdr:to>
      <xdr:col>5</xdr:col>
      <xdr:colOff>73025</xdr:colOff>
      <xdr:row>37</xdr:row>
      <xdr:rowOff>300703</xdr:rowOff>
    </xdr:to>
    <xdr:cxnSp macro="">
      <xdr:nvCxnSpPr>
        <xdr:cNvPr id="112" name="直線コネクタ 111"/>
        <xdr:cNvCxnSpPr/>
      </xdr:nvCxnSpPr>
      <xdr:spPr bwMode="auto">
        <a:xfrm>
          <a:off x="5562600" y="7425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325685</xdr:rowOff>
    </xdr:from>
    <xdr:ext cx="762000" cy="259045"/>
    <xdr:sp macro="" textlink="">
      <xdr:nvSpPr>
        <xdr:cNvPr id="113" name="人口1人当たり決算額の推移最大値テキスト445"/>
        <xdr:cNvSpPr txBox="1"/>
      </xdr:nvSpPr>
      <xdr:spPr>
        <a:xfrm>
          <a:off x="5740400" y="625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43,811</a:t>
          </a:r>
          <a:endParaRPr kumimoji="1" lang="ja-JP" altLang="en-US" sz="1000" b="1">
            <a:latin typeface="ＭＳ Ｐゴシック"/>
          </a:endParaRPr>
        </a:p>
      </xdr:txBody>
    </xdr:sp>
    <xdr:clientData/>
  </xdr:oneCellAnchor>
  <xdr:twoCellAnchor>
    <xdr:from>
      <xdr:col>4</xdr:col>
      <xdr:colOff>1028700</xdr:colOff>
      <xdr:row>34</xdr:row>
      <xdr:rowOff>239308</xdr:rowOff>
    </xdr:from>
    <xdr:to>
      <xdr:col>5</xdr:col>
      <xdr:colOff>73025</xdr:colOff>
      <xdr:row>34</xdr:row>
      <xdr:rowOff>239308</xdr:rowOff>
    </xdr:to>
    <xdr:cxnSp macro="">
      <xdr:nvCxnSpPr>
        <xdr:cNvPr id="114" name="直線コネクタ 113"/>
        <xdr:cNvCxnSpPr/>
      </xdr:nvCxnSpPr>
      <xdr:spPr bwMode="auto">
        <a:xfrm>
          <a:off x="5562600" y="65067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98817</xdr:rowOff>
    </xdr:from>
    <xdr:to>
      <xdr:col>4</xdr:col>
      <xdr:colOff>1117600</xdr:colOff>
      <xdr:row>35</xdr:row>
      <xdr:rowOff>110084</xdr:rowOff>
    </xdr:to>
    <xdr:cxnSp macro="">
      <xdr:nvCxnSpPr>
        <xdr:cNvPr id="115" name="直線コネクタ 114"/>
        <xdr:cNvCxnSpPr/>
      </xdr:nvCxnSpPr>
      <xdr:spPr bwMode="auto">
        <a:xfrm flipV="1">
          <a:off x="5003800" y="6709167"/>
          <a:ext cx="6477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35704</xdr:rowOff>
    </xdr:from>
    <xdr:ext cx="762000" cy="259045"/>
    <xdr:sp macro="" textlink="">
      <xdr:nvSpPr>
        <xdr:cNvPr id="116" name="人口1人当たり決算額の推移平均値テキスト445"/>
        <xdr:cNvSpPr txBox="1"/>
      </xdr:nvSpPr>
      <xdr:spPr>
        <a:xfrm>
          <a:off x="5740400" y="6988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63627</xdr:rowOff>
    </xdr:from>
    <xdr:to>
      <xdr:col>5</xdr:col>
      <xdr:colOff>34925</xdr:colOff>
      <xdr:row>36</xdr:row>
      <xdr:rowOff>165227</xdr:rowOff>
    </xdr:to>
    <xdr:sp macro="" textlink="">
      <xdr:nvSpPr>
        <xdr:cNvPr id="117" name="フローチャート : 判断 116"/>
        <xdr:cNvSpPr/>
      </xdr:nvSpPr>
      <xdr:spPr bwMode="auto">
        <a:xfrm>
          <a:off x="5600700" y="7016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330519</xdr:rowOff>
    </xdr:from>
    <xdr:to>
      <xdr:col>4</xdr:col>
      <xdr:colOff>469900</xdr:colOff>
      <xdr:row>35</xdr:row>
      <xdr:rowOff>110084</xdr:rowOff>
    </xdr:to>
    <xdr:cxnSp macro="">
      <xdr:nvCxnSpPr>
        <xdr:cNvPr id="118" name="直線コネクタ 117"/>
        <xdr:cNvCxnSpPr/>
      </xdr:nvCxnSpPr>
      <xdr:spPr bwMode="auto">
        <a:xfrm>
          <a:off x="4305300" y="6597969"/>
          <a:ext cx="698500" cy="12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109902</xdr:rowOff>
    </xdr:from>
    <xdr:to>
      <xdr:col>4</xdr:col>
      <xdr:colOff>520700</xdr:colOff>
      <xdr:row>37</xdr:row>
      <xdr:rowOff>40052</xdr:rowOff>
    </xdr:to>
    <xdr:sp macro="" textlink="">
      <xdr:nvSpPr>
        <xdr:cNvPr id="119" name="フローチャート : 判断 118"/>
        <xdr:cNvSpPr/>
      </xdr:nvSpPr>
      <xdr:spPr bwMode="auto">
        <a:xfrm>
          <a:off x="4953000" y="70631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24829</xdr:rowOff>
    </xdr:from>
    <xdr:ext cx="736600" cy="259045"/>
    <xdr:sp macro="" textlink="">
      <xdr:nvSpPr>
        <xdr:cNvPr id="120" name="テキスト ボックス 119"/>
        <xdr:cNvSpPr txBox="1"/>
      </xdr:nvSpPr>
      <xdr:spPr>
        <a:xfrm>
          <a:off x="4622800" y="7149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166417</xdr:rowOff>
    </xdr:from>
    <xdr:to>
      <xdr:col>3</xdr:col>
      <xdr:colOff>904875</xdr:colOff>
      <xdr:row>34</xdr:row>
      <xdr:rowOff>330519</xdr:rowOff>
    </xdr:to>
    <xdr:cxnSp macro="">
      <xdr:nvCxnSpPr>
        <xdr:cNvPr id="121" name="直線コネクタ 120"/>
        <xdr:cNvCxnSpPr/>
      </xdr:nvCxnSpPr>
      <xdr:spPr bwMode="auto">
        <a:xfrm>
          <a:off x="3606800" y="6433867"/>
          <a:ext cx="698500" cy="16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319332</xdr:rowOff>
    </xdr:from>
    <xdr:to>
      <xdr:col>3</xdr:col>
      <xdr:colOff>955675</xdr:colOff>
      <xdr:row>36</xdr:row>
      <xdr:rowOff>78032</xdr:rowOff>
    </xdr:to>
    <xdr:sp macro="" textlink="">
      <xdr:nvSpPr>
        <xdr:cNvPr id="122" name="フローチャート : 判断 121"/>
        <xdr:cNvSpPr/>
      </xdr:nvSpPr>
      <xdr:spPr bwMode="auto">
        <a:xfrm>
          <a:off x="4254500" y="6929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62809</xdr:rowOff>
    </xdr:from>
    <xdr:ext cx="762000" cy="259045"/>
    <xdr:sp macro="" textlink="">
      <xdr:nvSpPr>
        <xdr:cNvPr id="123" name="テキスト ボックス 122"/>
        <xdr:cNvSpPr txBox="1"/>
      </xdr:nvSpPr>
      <xdr:spPr>
        <a:xfrm>
          <a:off x="3924300" y="70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251228</xdr:rowOff>
    </xdr:from>
    <xdr:to>
      <xdr:col>3</xdr:col>
      <xdr:colOff>206375</xdr:colOff>
      <xdr:row>34</xdr:row>
      <xdr:rowOff>166417</xdr:rowOff>
    </xdr:to>
    <xdr:cxnSp macro="">
      <xdr:nvCxnSpPr>
        <xdr:cNvPr id="124" name="直線コネクタ 123"/>
        <xdr:cNvCxnSpPr/>
      </xdr:nvCxnSpPr>
      <xdr:spPr bwMode="auto">
        <a:xfrm>
          <a:off x="2908300" y="6175778"/>
          <a:ext cx="698500" cy="25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216626</xdr:rowOff>
    </xdr:from>
    <xdr:to>
      <xdr:col>3</xdr:col>
      <xdr:colOff>257175</xdr:colOff>
      <xdr:row>35</xdr:row>
      <xdr:rowOff>318226</xdr:rowOff>
    </xdr:to>
    <xdr:sp macro="" textlink="">
      <xdr:nvSpPr>
        <xdr:cNvPr id="125" name="フローチャート : 判断 124"/>
        <xdr:cNvSpPr/>
      </xdr:nvSpPr>
      <xdr:spPr bwMode="auto">
        <a:xfrm>
          <a:off x="3556000" y="6826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303003</xdr:rowOff>
    </xdr:from>
    <xdr:ext cx="762000" cy="259045"/>
    <xdr:sp macro="" textlink="">
      <xdr:nvSpPr>
        <xdr:cNvPr id="126" name="テキスト ボックス 125"/>
        <xdr:cNvSpPr txBox="1"/>
      </xdr:nvSpPr>
      <xdr:spPr>
        <a:xfrm>
          <a:off x="3225800" y="691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93900</xdr:rowOff>
    </xdr:from>
    <xdr:to>
      <xdr:col>2</xdr:col>
      <xdr:colOff>692150</xdr:colOff>
      <xdr:row>35</xdr:row>
      <xdr:rowOff>195500</xdr:rowOff>
    </xdr:to>
    <xdr:sp macro="" textlink="">
      <xdr:nvSpPr>
        <xdr:cNvPr id="127" name="フローチャート : 判断 126"/>
        <xdr:cNvSpPr/>
      </xdr:nvSpPr>
      <xdr:spPr bwMode="auto">
        <a:xfrm>
          <a:off x="2857500" y="670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180277</xdr:rowOff>
    </xdr:from>
    <xdr:ext cx="762000" cy="259045"/>
    <xdr:sp macro="" textlink="">
      <xdr:nvSpPr>
        <xdr:cNvPr id="128" name="テキスト ボックス 127"/>
        <xdr:cNvSpPr txBox="1"/>
      </xdr:nvSpPr>
      <xdr:spPr>
        <a:xfrm>
          <a:off x="2527300" y="679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48017</xdr:rowOff>
    </xdr:from>
    <xdr:to>
      <xdr:col>5</xdr:col>
      <xdr:colOff>34925</xdr:colOff>
      <xdr:row>35</xdr:row>
      <xdr:rowOff>149617</xdr:rowOff>
    </xdr:to>
    <xdr:sp macro="" textlink="">
      <xdr:nvSpPr>
        <xdr:cNvPr id="134" name="円/楕円 133"/>
        <xdr:cNvSpPr/>
      </xdr:nvSpPr>
      <xdr:spPr bwMode="auto">
        <a:xfrm>
          <a:off x="5600700" y="6658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235994</xdr:rowOff>
    </xdr:from>
    <xdr:ext cx="762000" cy="259045"/>
    <xdr:sp macro="" textlink="">
      <xdr:nvSpPr>
        <xdr:cNvPr id="135" name="人口1人当たり決算額の推移該当値テキスト445"/>
        <xdr:cNvSpPr txBox="1"/>
      </xdr:nvSpPr>
      <xdr:spPr>
        <a:xfrm>
          <a:off x="5740400" y="650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59284</xdr:rowOff>
    </xdr:from>
    <xdr:to>
      <xdr:col>4</xdr:col>
      <xdr:colOff>520700</xdr:colOff>
      <xdr:row>35</xdr:row>
      <xdr:rowOff>160884</xdr:rowOff>
    </xdr:to>
    <xdr:sp macro="" textlink="">
      <xdr:nvSpPr>
        <xdr:cNvPr id="136" name="円/楕円 135"/>
        <xdr:cNvSpPr/>
      </xdr:nvSpPr>
      <xdr:spPr bwMode="auto">
        <a:xfrm>
          <a:off x="4953000" y="666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171061</xdr:rowOff>
    </xdr:from>
    <xdr:ext cx="736600" cy="259045"/>
    <xdr:sp macro="" textlink="">
      <xdr:nvSpPr>
        <xdr:cNvPr id="137" name="テキスト ボックス 136"/>
        <xdr:cNvSpPr txBox="1"/>
      </xdr:nvSpPr>
      <xdr:spPr>
        <a:xfrm>
          <a:off x="4622800" y="643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279719</xdr:rowOff>
    </xdr:from>
    <xdr:to>
      <xdr:col>3</xdr:col>
      <xdr:colOff>955675</xdr:colOff>
      <xdr:row>35</xdr:row>
      <xdr:rowOff>38419</xdr:rowOff>
    </xdr:to>
    <xdr:sp macro="" textlink="">
      <xdr:nvSpPr>
        <xdr:cNvPr id="138" name="円/楕円 137"/>
        <xdr:cNvSpPr/>
      </xdr:nvSpPr>
      <xdr:spPr bwMode="auto">
        <a:xfrm>
          <a:off x="4254500" y="654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48596</xdr:rowOff>
    </xdr:from>
    <xdr:ext cx="762000" cy="259045"/>
    <xdr:sp macro="" textlink="">
      <xdr:nvSpPr>
        <xdr:cNvPr id="139" name="テキスト ボックス 138"/>
        <xdr:cNvSpPr txBox="1"/>
      </xdr:nvSpPr>
      <xdr:spPr>
        <a:xfrm>
          <a:off x="3924300" y="63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115617</xdr:rowOff>
    </xdr:from>
    <xdr:to>
      <xdr:col>3</xdr:col>
      <xdr:colOff>257175</xdr:colOff>
      <xdr:row>34</xdr:row>
      <xdr:rowOff>217217</xdr:rowOff>
    </xdr:to>
    <xdr:sp macro="" textlink="">
      <xdr:nvSpPr>
        <xdr:cNvPr id="140" name="円/楕円 139"/>
        <xdr:cNvSpPr/>
      </xdr:nvSpPr>
      <xdr:spPr bwMode="auto">
        <a:xfrm>
          <a:off x="3556000" y="638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227394</xdr:rowOff>
    </xdr:from>
    <xdr:ext cx="762000" cy="259045"/>
    <xdr:sp macro="" textlink="">
      <xdr:nvSpPr>
        <xdr:cNvPr id="141" name="テキスト ボックス 140"/>
        <xdr:cNvSpPr txBox="1"/>
      </xdr:nvSpPr>
      <xdr:spPr>
        <a:xfrm>
          <a:off x="3225800" y="615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46,043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200428</xdr:rowOff>
    </xdr:from>
    <xdr:to>
      <xdr:col>2</xdr:col>
      <xdr:colOff>692150</xdr:colOff>
      <xdr:row>33</xdr:row>
      <xdr:rowOff>302028</xdr:rowOff>
    </xdr:to>
    <xdr:sp macro="" textlink="">
      <xdr:nvSpPr>
        <xdr:cNvPr id="142" name="円/楕円 141"/>
        <xdr:cNvSpPr/>
      </xdr:nvSpPr>
      <xdr:spPr bwMode="auto">
        <a:xfrm>
          <a:off x="2857500" y="6124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140755</xdr:rowOff>
    </xdr:from>
    <xdr:ext cx="762000" cy="259045"/>
    <xdr:sp macro="" textlink="">
      <xdr:nvSpPr>
        <xdr:cNvPr id="143" name="テキスト ボックス 142"/>
        <xdr:cNvSpPr txBox="1"/>
      </xdr:nvSpPr>
      <xdr:spPr>
        <a:xfrm>
          <a:off x="2527300" y="589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27,423
27,369
477.64
17,514,800
17,116,865
314,503
9,628,362
18,592,018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98552</xdr:rowOff>
    </xdr:from>
    <xdr:to>
      <xdr:col>6</xdr:col>
      <xdr:colOff>510540</xdr:colOff>
      <xdr:row>39</xdr:row>
      <xdr:rowOff>132156</xdr:rowOff>
    </xdr:to>
    <xdr:cxnSp macro="">
      <xdr:nvCxnSpPr>
        <xdr:cNvPr id="56" name="直線コネクタ 55"/>
        <xdr:cNvCxnSpPr/>
      </xdr:nvCxnSpPr>
      <xdr:spPr>
        <a:xfrm flipV="1">
          <a:off x="4633595" y="5413502"/>
          <a:ext cx="1270" cy="140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135983</xdr:rowOff>
    </xdr:from>
    <xdr:ext cx="534377" cy="259045"/>
    <xdr:sp macro="" textlink="">
      <xdr:nvSpPr>
        <xdr:cNvPr id="57" name="人件費最小値テキスト"/>
        <xdr:cNvSpPr txBox="1"/>
      </xdr:nvSpPr>
      <xdr:spPr>
        <a:xfrm>
          <a:off x="4686300" y="68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55,396</a:t>
          </a:r>
          <a:endParaRPr kumimoji="1" lang="ja-JP" altLang="en-US" sz="1000" b="1">
            <a:latin typeface="ＭＳ Ｐゴシック"/>
          </a:endParaRPr>
        </a:p>
      </xdr:txBody>
    </xdr:sp>
    <xdr:clientData/>
  </xdr:oneCellAnchor>
  <xdr:twoCellAnchor>
    <xdr:from>
      <xdr:col>6</xdr:col>
      <xdr:colOff>422275</xdr:colOff>
      <xdr:row>39</xdr:row>
      <xdr:rowOff>132156</xdr:rowOff>
    </xdr:from>
    <xdr:to>
      <xdr:col>6</xdr:col>
      <xdr:colOff>600075</xdr:colOff>
      <xdr:row>39</xdr:row>
      <xdr:rowOff>132156</xdr:rowOff>
    </xdr:to>
    <xdr:cxnSp macro="">
      <xdr:nvCxnSpPr>
        <xdr:cNvPr id="58" name="直線コネクタ 57"/>
        <xdr:cNvCxnSpPr/>
      </xdr:nvCxnSpPr>
      <xdr:spPr>
        <a:xfrm>
          <a:off x="4546600" y="681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45229</xdr:rowOff>
    </xdr:from>
    <xdr:ext cx="599010" cy="259045"/>
    <xdr:sp macro="" textlink="">
      <xdr:nvSpPr>
        <xdr:cNvPr id="59" name="人件費最大値テキスト"/>
        <xdr:cNvSpPr txBox="1"/>
      </xdr:nvSpPr>
      <xdr:spPr>
        <a:xfrm>
          <a:off x="4686300" y="518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129,160</a:t>
          </a:r>
          <a:endParaRPr kumimoji="1" lang="ja-JP" altLang="en-US" sz="1000" b="1">
            <a:latin typeface="ＭＳ Ｐゴシック"/>
          </a:endParaRPr>
        </a:p>
      </xdr:txBody>
    </xdr:sp>
    <xdr:clientData/>
  </xdr:oneCellAnchor>
  <xdr:twoCellAnchor>
    <xdr:from>
      <xdr:col>6</xdr:col>
      <xdr:colOff>422275</xdr:colOff>
      <xdr:row>31</xdr:row>
      <xdr:rowOff>98552</xdr:rowOff>
    </xdr:from>
    <xdr:to>
      <xdr:col>6</xdr:col>
      <xdr:colOff>600075</xdr:colOff>
      <xdr:row>31</xdr:row>
      <xdr:rowOff>98552</xdr:rowOff>
    </xdr:to>
    <xdr:cxnSp macro="">
      <xdr:nvCxnSpPr>
        <xdr:cNvPr id="60" name="直線コネクタ 59"/>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72625</xdr:rowOff>
    </xdr:from>
    <xdr:to>
      <xdr:col>6</xdr:col>
      <xdr:colOff>511175</xdr:colOff>
      <xdr:row>38</xdr:row>
      <xdr:rowOff>88036</xdr:rowOff>
    </xdr:to>
    <xdr:cxnSp macro="">
      <xdr:nvCxnSpPr>
        <xdr:cNvPr id="61" name="直線コネクタ 60"/>
        <xdr:cNvCxnSpPr/>
      </xdr:nvCxnSpPr>
      <xdr:spPr>
        <a:xfrm flipV="1">
          <a:off x="3797300" y="6587725"/>
          <a:ext cx="8382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31900</xdr:rowOff>
    </xdr:from>
    <xdr:ext cx="534377" cy="259045"/>
    <xdr:sp macro="" textlink="">
      <xdr:nvSpPr>
        <xdr:cNvPr id="62" name="人件費平均値テキスト"/>
        <xdr:cNvSpPr txBox="1"/>
      </xdr:nvSpPr>
      <xdr:spPr>
        <a:xfrm>
          <a:off x="4686300" y="586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9023</xdr:rowOff>
    </xdr:from>
    <xdr:to>
      <xdr:col>6</xdr:col>
      <xdr:colOff>561975</xdr:colOff>
      <xdr:row>35</xdr:row>
      <xdr:rowOff>110623</xdr:rowOff>
    </xdr:to>
    <xdr:sp macro="" textlink="">
      <xdr:nvSpPr>
        <xdr:cNvPr id="63" name="フローチャート : 判断 62"/>
        <xdr:cNvSpPr/>
      </xdr:nvSpPr>
      <xdr:spPr>
        <a:xfrm>
          <a:off x="45847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76054</xdr:rowOff>
    </xdr:from>
    <xdr:to>
      <xdr:col>5</xdr:col>
      <xdr:colOff>358775</xdr:colOff>
      <xdr:row>38</xdr:row>
      <xdr:rowOff>88036</xdr:rowOff>
    </xdr:to>
    <xdr:cxnSp macro="">
      <xdr:nvCxnSpPr>
        <xdr:cNvPr id="64" name="直線コネクタ 63"/>
        <xdr:cNvCxnSpPr/>
      </xdr:nvCxnSpPr>
      <xdr:spPr>
        <a:xfrm>
          <a:off x="2908300" y="6591154"/>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123895</xdr:rowOff>
    </xdr:from>
    <xdr:to>
      <xdr:col>5</xdr:col>
      <xdr:colOff>409575</xdr:colOff>
      <xdr:row>36</xdr:row>
      <xdr:rowOff>54045</xdr:rowOff>
    </xdr:to>
    <xdr:sp macro="" textlink="">
      <xdr:nvSpPr>
        <xdr:cNvPr id="65" name="フローチャート : 判断 64"/>
        <xdr:cNvSpPr/>
      </xdr:nvSpPr>
      <xdr:spPr>
        <a:xfrm>
          <a:off x="3746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70572</xdr:rowOff>
    </xdr:from>
    <xdr:ext cx="534377" cy="259045"/>
    <xdr:sp macro="" textlink="">
      <xdr:nvSpPr>
        <xdr:cNvPr id="66" name="テキスト ボックス 65"/>
        <xdr:cNvSpPr txBox="1"/>
      </xdr:nvSpPr>
      <xdr:spPr>
        <a:xfrm>
          <a:off x="3530111" y="58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47422</xdr:rowOff>
    </xdr:from>
    <xdr:to>
      <xdr:col>4</xdr:col>
      <xdr:colOff>155575</xdr:colOff>
      <xdr:row>38</xdr:row>
      <xdr:rowOff>76054</xdr:rowOff>
    </xdr:to>
    <xdr:cxnSp macro="">
      <xdr:nvCxnSpPr>
        <xdr:cNvPr id="67" name="直線コネクタ 66"/>
        <xdr:cNvCxnSpPr/>
      </xdr:nvCxnSpPr>
      <xdr:spPr>
        <a:xfrm>
          <a:off x="2019300" y="6562522"/>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154070</xdr:rowOff>
    </xdr:from>
    <xdr:to>
      <xdr:col>4</xdr:col>
      <xdr:colOff>206375</xdr:colOff>
      <xdr:row>36</xdr:row>
      <xdr:rowOff>84220</xdr:rowOff>
    </xdr:to>
    <xdr:sp macro="" textlink="">
      <xdr:nvSpPr>
        <xdr:cNvPr id="68" name="フローチャート : 判断 67"/>
        <xdr:cNvSpPr/>
      </xdr:nvSpPr>
      <xdr:spPr>
        <a:xfrm>
          <a:off x="2857500" y="61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100747</xdr:rowOff>
    </xdr:from>
    <xdr:ext cx="534377" cy="259045"/>
    <xdr:sp macro="" textlink="">
      <xdr:nvSpPr>
        <xdr:cNvPr id="69" name="テキスト ボックス 68"/>
        <xdr:cNvSpPr txBox="1"/>
      </xdr:nvSpPr>
      <xdr:spPr>
        <a:xfrm>
          <a:off x="2641111" y="59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145167</xdr:rowOff>
    </xdr:from>
    <xdr:to>
      <xdr:col>2</xdr:col>
      <xdr:colOff>638175</xdr:colOff>
      <xdr:row>38</xdr:row>
      <xdr:rowOff>47422</xdr:rowOff>
    </xdr:to>
    <xdr:cxnSp macro="">
      <xdr:nvCxnSpPr>
        <xdr:cNvPr id="70" name="直線コネクタ 69"/>
        <xdr:cNvCxnSpPr/>
      </xdr:nvCxnSpPr>
      <xdr:spPr>
        <a:xfrm>
          <a:off x="1130300" y="6488817"/>
          <a:ext cx="889000" cy="7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119780</xdr:rowOff>
    </xdr:from>
    <xdr:to>
      <xdr:col>3</xdr:col>
      <xdr:colOff>3175</xdr:colOff>
      <xdr:row>36</xdr:row>
      <xdr:rowOff>49930</xdr:rowOff>
    </xdr:to>
    <xdr:sp macro="" textlink="">
      <xdr:nvSpPr>
        <xdr:cNvPr id="71" name="フローチャート : 判断 70"/>
        <xdr:cNvSpPr/>
      </xdr:nvSpPr>
      <xdr:spPr>
        <a:xfrm>
          <a:off x="1968500" y="61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66457</xdr:rowOff>
    </xdr:from>
    <xdr:ext cx="534377" cy="259045"/>
    <xdr:sp macro="" textlink="">
      <xdr:nvSpPr>
        <xdr:cNvPr id="72" name="テキスト ボックス 71"/>
        <xdr:cNvSpPr txBox="1"/>
      </xdr:nvSpPr>
      <xdr:spPr>
        <a:xfrm>
          <a:off x="1752111" y="58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68993</xdr:rowOff>
    </xdr:from>
    <xdr:to>
      <xdr:col>1</xdr:col>
      <xdr:colOff>485775</xdr:colOff>
      <xdr:row>35</xdr:row>
      <xdr:rowOff>170593</xdr:rowOff>
    </xdr:to>
    <xdr:sp macro="" textlink="">
      <xdr:nvSpPr>
        <xdr:cNvPr id="73" name="フローチャート : 判断 72"/>
        <xdr:cNvSpPr/>
      </xdr:nvSpPr>
      <xdr:spPr>
        <a:xfrm>
          <a:off x="1079500" y="60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15670</xdr:rowOff>
    </xdr:from>
    <xdr:ext cx="534377" cy="259045"/>
    <xdr:sp macro="" textlink="">
      <xdr:nvSpPr>
        <xdr:cNvPr id="74" name="テキスト ボックス 73"/>
        <xdr:cNvSpPr txBox="1"/>
      </xdr:nvSpPr>
      <xdr:spPr>
        <a:xfrm>
          <a:off x="863111" y="584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92,045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21825</xdr:rowOff>
    </xdr:from>
    <xdr:to>
      <xdr:col>6</xdr:col>
      <xdr:colOff>561975</xdr:colOff>
      <xdr:row>38</xdr:row>
      <xdr:rowOff>123425</xdr:rowOff>
    </xdr:to>
    <xdr:sp macro="" textlink="">
      <xdr:nvSpPr>
        <xdr:cNvPr id="80" name="円/楕円 79"/>
        <xdr:cNvSpPr/>
      </xdr:nvSpPr>
      <xdr:spPr>
        <a:xfrm>
          <a:off x="4584700" y="65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252</xdr:rowOff>
    </xdr:from>
    <xdr:ext cx="534377" cy="259045"/>
    <xdr:sp macro="" textlink="">
      <xdr:nvSpPr>
        <xdr:cNvPr id="81" name="人件費該当値テキスト"/>
        <xdr:cNvSpPr txBox="1"/>
      </xdr:nvSpPr>
      <xdr:spPr>
        <a:xfrm>
          <a:off x="4686300" y="65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37236</xdr:rowOff>
    </xdr:from>
    <xdr:to>
      <xdr:col>5</xdr:col>
      <xdr:colOff>409575</xdr:colOff>
      <xdr:row>38</xdr:row>
      <xdr:rowOff>138836</xdr:rowOff>
    </xdr:to>
    <xdr:sp macro="" textlink="">
      <xdr:nvSpPr>
        <xdr:cNvPr id="82" name="円/楕円 81"/>
        <xdr:cNvSpPr/>
      </xdr:nvSpPr>
      <xdr:spPr>
        <a:xfrm>
          <a:off x="3746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129963</xdr:rowOff>
    </xdr:from>
    <xdr:ext cx="534377" cy="259045"/>
    <xdr:sp macro="" textlink="">
      <xdr:nvSpPr>
        <xdr:cNvPr id="83" name="テキスト ボックス 82"/>
        <xdr:cNvSpPr txBox="1"/>
      </xdr:nvSpPr>
      <xdr:spPr>
        <a:xfrm>
          <a:off x="3530111" y="66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25254</xdr:rowOff>
    </xdr:from>
    <xdr:to>
      <xdr:col>4</xdr:col>
      <xdr:colOff>206375</xdr:colOff>
      <xdr:row>38</xdr:row>
      <xdr:rowOff>126854</xdr:rowOff>
    </xdr:to>
    <xdr:sp macro="" textlink="">
      <xdr:nvSpPr>
        <xdr:cNvPr id="84" name="円/楕円 83"/>
        <xdr:cNvSpPr/>
      </xdr:nvSpPr>
      <xdr:spPr>
        <a:xfrm>
          <a:off x="2857500" y="65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117981</xdr:rowOff>
    </xdr:from>
    <xdr:ext cx="534377" cy="259045"/>
    <xdr:sp macro="" textlink="">
      <xdr:nvSpPr>
        <xdr:cNvPr id="85" name="テキスト ボックス 84"/>
        <xdr:cNvSpPr txBox="1"/>
      </xdr:nvSpPr>
      <xdr:spPr>
        <a:xfrm>
          <a:off x="2641111" y="66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168072</xdr:rowOff>
    </xdr:from>
    <xdr:to>
      <xdr:col>3</xdr:col>
      <xdr:colOff>3175</xdr:colOff>
      <xdr:row>38</xdr:row>
      <xdr:rowOff>98222</xdr:rowOff>
    </xdr:to>
    <xdr:sp macro="" textlink="">
      <xdr:nvSpPr>
        <xdr:cNvPr id="86" name="円/楕円 85"/>
        <xdr:cNvSpPr/>
      </xdr:nvSpPr>
      <xdr:spPr>
        <a:xfrm>
          <a:off x="1968500" y="65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89349</xdr:rowOff>
    </xdr:from>
    <xdr:ext cx="534377" cy="259045"/>
    <xdr:sp macro="" textlink="">
      <xdr:nvSpPr>
        <xdr:cNvPr id="87" name="テキスト ボックス 86"/>
        <xdr:cNvSpPr txBox="1"/>
      </xdr:nvSpPr>
      <xdr:spPr>
        <a:xfrm>
          <a:off x="1752111" y="66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94367</xdr:rowOff>
    </xdr:from>
    <xdr:to>
      <xdr:col>1</xdr:col>
      <xdr:colOff>485775</xdr:colOff>
      <xdr:row>38</xdr:row>
      <xdr:rowOff>24518</xdr:rowOff>
    </xdr:to>
    <xdr:sp macro="" textlink="">
      <xdr:nvSpPr>
        <xdr:cNvPr id="88" name="円/楕円 87"/>
        <xdr:cNvSpPr/>
      </xdr:nvSpPr>
      <xdr:spPr>
        <a:xfrm>
          <a:off x="1079500" y="6438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15644</xdr:rowOff>
    </xdr:from>
    <xdr:ext cx="534377" cy="259045"/>
    <xdr:sp macro="" textlink="">
      <xdr:nvSpPr>
        <xdr:cNvPr id="89" name="テキスト ボックス 88"/>
        <xdr:cNvSpPr txBox="1"/>
      </xdr:nvSpPr>
      <xdr:spPr>
        <a:xfrm>
          <a:off x="863111" y="65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128270</xdr:rowOff>
    </xdr:from>
    <xdr:to>
      <xdr:col>6</xdr:col>
      <xdr:colOff>510540</xdr:colOff>
      <xdr:row>58</xdr:row>
      <xdr:rowOff>108931</xdr:rowOff>
    </xdr:to>
    <xdr:cxnSp macro="">
      <xdr:nvCxnSpPr>
        <xdr:cNvPr id="112" name="直線コネクタ 111"/>
        <xdr:cNvCxnSpPr/>
      </xdr:nvCxnSpPr>
      <xdr:spPr>
        <a:xfrm flipV="1">
          <a:off x="4633595" y="8872220"/>
          <a:ext cx="1270" cy="118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112758</xdr:rowOff>
    </xdr:from>
    <xdr:ext cx="534377" cy="259045"/>
    <xdr:sp macro="" textlink="">
      <xdr:nvSpPr>
        <xdr:cNvPr id="113" name="物件費最小値テキスト"/>
        <xdr:cNvSpPr txBox="1"/>
      </xdr:nvSpPr>
      <xdr:spPr>
        <a:xfrm>
          <a:off x="4686300" y="100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41,346</a:t>
          </a:r>
          <a:endParaRPr kumimoji="1" lang="ja-JP" altLang="en-US" sz="1000" b="1">
            <a:latin typeface="ＭＳ Ｐゴシック"/>
          </a:endParaRPr>
        </a:p>
      </xdr:txBody>
    </xdr:sp>
    <xdr:clientData/>
  </xdr:oneCellAnchor>
  <xdr:twoCellAnchor>
    <xdr:from>
      <xdr:col>6</xdr:col>
      <xdr:colOff>422275</xdr:colOff>
      <xdr:row>58</xdr:row>
      <xdr:rowOff>108931</xdr:rowOff>
    </xdr:from>
    <xdr:to>
      <xdr:col>6</xdr:col>
      <xdr:colOff>600075</xdr:colOff>
      <xdr:row>58</xdr:row>
      <xdr:rowOff>108931</xdr:rowOff>
    </xdr:to>
    <xdr:cxnSp macro="">
      <xdr:nvCxnSpPr>
        <xdr:cNvPr id="114" name="直線コネクタ 113"/>
        <xdr:cNvCxnSpPr/>
      </xdr:nvCxnSpPr>
      <xdr:spPr>
        <a:xfrm>
          <a:off x="4546600" y="1005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74947</xdr:rowOff>
    </xdr:from>
    <xdr:ext cx="534377" cy="259045"/>
    <xdr:sp macro="" textlink="">
      <xdr:nvSpPr>
        <xdr:cNvPr id="115" name="物件費最大値テキスト"/>
        <xdr:cNvSpPr txBox="1"/>
      </xdr:nvSpPr>
      <xdr:spPr>
        <a:xfrm>
          <a:off x="4686300" y="86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93,000</a:t>
          </a:r>
          <a:endParaRPr kumimoji="1" lang="ja-JP" altLang="en-US" sz="1000" b="1">
            <a:latin typeface="ＭＳ Ｐゴシック"/>
          </a:endParaRPr>
        </a:p>
      </xdr:txBody>
    </xdr:sp>
    <xdr:clientData/>
  </xdr:oneCellAnchor>
  <xdr:twoCellAnchor>
    <xdr:from>
      <xdr:col>6</xdr:col>
      <xdr:colOff>422275</xdr:colOff>
      <xdr:row>51</xdr:row>
      <xdr:rowOff>128270</xdr:rowOff>
    </xdr:from>
    <xdr:to>
      <xdr:col>6</xdr:col>
      <xdr:colOff>600075</xdr:colOff>
      <xdr:row>51</xdr:row>
      <xdr:rowOff>128270</xdr:rowOff>
    </xdr:to>
    <xdr:cxnSp macro="">
      <xdr:nvCxnSpPr>
        <xdr:cNvPr id="116" name="直線コネクタ 115"/>
        <xdr:cNvCxnSpPr/>
      </xdr:nvCxnSpPr>
      <xdr:spPr>
        <a:xfrm>
          <a:off x="4546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37653</xdr:rowOff>
    </xdr:from>
    <xdr:to>
      <xdr:col>6</xdr:col>
      <xdr:colOff>511175</xdr:colOff>
      <xdr:row>53</xdr:row>
      <xdr:rowOff>121161</xdr:rowOff>
    </xdr:to>
    <xdr:cxnSp macro="">
      <xdr:nvCxnSpPr>
        <xdr:cNvPr id="117" name="直線コネクタ 116"/>
        <xdr:cNvCxnSpPr/>
      </xdr:nvCxnSpPr>
      <xdr:spPr>
        <a:xfrm flipV="1">
          <a:off x="3797300" y="9124503"/>
          <a:ext cx="838200" cy="8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21493</xdr:rowOff>
    </xdr:from>
    <xdr:ext cx="534377" cy="259045"/>
    <xdr:sp macro="" textlink="">
      <xdr:nvSpPr>
        <xdr:cNvPr id="118" name="物件費平均値テキスト"/>
        <xdr:cNvSpPr txBox="1"/>
      </xdr:nvSpPr>
      <xdr:spPr>
        <a:xfrm>
          <a:off x="4686300" y="927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43066</xdr:rowOff>
    </xdr:from>
    <xdr:to>
      <xdr:col>6</xdr:col>
      <xdr:colOff>561975</xdr:colOff>
      <xdr:row>54</xdr:row>
      <xdr:rowOff>144666</xdr:rowOff>
    </xdr:to>
    <xdr:sp macro="" textlink="">
      <xdr:nvSpPr>
        <xdr:cNvPr id="119" name="フローチャート : 判断 118"/>
        <xdr:cNvSpPr/>
      </xdr:nvSpPr>
      <xdr:spPr>
        <a:xfrm>
          <a:off x="45847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121161</xdr:rowOff>
    </xdr:from>
    <xdr:to>
      <xdr:col>5</xdr:col>
      <xdr:colOff>358775</xdr:colOff>
      <xdr:row>54</xdr:row>
      <xdr:rowOff>43322</xdr:rowOff>
    </xdr:to>
    <xdr:cxnSp macro="">
      <xdr:nvCxnSpPr>
        <xdr:cNvPr id="120" name="直線コネクタ 119"/>
        <xdr:cNvCxnSpPr/>
      </xdr:nvCxnSpPr>
      <xdr:spPr>
        <a:xfrm flipV="1">
          <a:off x="2908300" y="9208011"/>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144176</xdr:rowOff>
    </xdr:from>
    <xdr:to>
      <xdr:col>5</xdr:col>
      <xdr:colOff>409575</xdr:colOff>
      <xdr:row>55</xdr:row>
      <xdr:rowOff>74326</xdr:rowOff>
    </xdr:to>
    <xdr:sp macro="" textlink="">
      <xdr:nvSpPr>
        <xdr:cNvPr id="121" name="フローチャート : 判断 120"/>
        <xdr:cNvSpPr/>
      </xdr:nvSpPr>
      <xdr:spPr>
        <a:xfrm>
          <a:off x="3746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65453</xdr:rowOff>
    </xdr:from>
    <xdr:ext cx="534377" cy="259045"/>
    <xdr:sp macro="" textlink="">
      <xdr:nvSpPr>
        <xdr:cNvPr id="122" name="テキスト ボックス 121"/>
        <xdr:cNvSpPr txBox="1"/>
      </xdr:nvSpPr>
      <xdr:spPr>
        <a:xfrm>
          <a:off x="3530111" y="94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43322</xdr:rowOff>
    </xdr:from>
    <xdr:to>
      <xdr:col>4</xdr:col>
      <xdr:colOff>155575</xdr:colOff>
      <xdr:row>54</xdr:row>
      <xdr:rowOff>96014</xdr:rowOff>
    </xdr:to>
    <xdr:cxnSp macro="">
      <xdr:nvCxnSpPr>
        <xdr:cNvPr id="123" name="直線コネクタ 122"/>
        <xdr:cNvCxnSpPr/>
      </xdr:nvCxnSpPr>
      <xdr:spPr>
        <a:xfrm flipV="1">
          <a:off x="2019300" y="9301622"/>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98707</xdr:rowOff>
    </xdr:from>
    <xdr:to>
      <xdr:col>4</xdr:col>
      <xdr:colOff>206375</xdr:colOff>
      <xdr:row>56</xdr:row>
      <xdr:rowOff>28857</xdr:rowOff>
    </xdr:to>
    <xdr:sp macro="" textlink="">
      <xdr:nvSpPr>
        <xdr:cNvPr id="124" name="フローチャート : 判断 123"/>
        <xdr:cNvSpPr/>
      </xdr:nvSpPr>
      <xdr:spPr>
        <a:xfrm>
          <a:off x="2857500" y="952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19984</xdr:rowOff>
    </xdr:from>
    <xdr:ext cx="534377" cy="259045"/>
    <xdr:sp macro="" textlink="">
      <xdr:nvSpPr>
        <xdr:cNvPr id="125" name="テキスト ボックス 124"/>
        <xdr:cNvSpPr txBox="1"/>
      </xdr:nvSpPr>
      <xdr:spPr>
        <a:xfrm>
          <a:off x="2641111" y="96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96014</xdr:rowOff>
    </xdr:from>
    <xdr:to>
      <xdr:col>2</xdr:col>
      <xdr:colOff>638175</xdr:colOff>
      <xdr:row>54</xdr:row>
      <xdr:rowOff>105318</xdr:rowOff>
    </xdr:to>
    <xdr:cxnSp macro="">
      <xdr:nvCxnSpPr>
        <xdr:cNvPr id="126" name="直線コネクタ 125"/>
        <xdr:cNvCxnSpPr/>
      </xdr:nvCxnSpPr>
      <xdr:spPr>
        <a:xfrm flipV="1">
          <a:off x="1130300" y="9354314"/>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120972</xdr:rowOff>
    </xdr:from>
    <xdr:to>
      <xdr:col>3</xdr:col>
      <xdr:colOff>3175</xdr:colOff>
      <xdr:row>56</xdr:row>
      <xdr:rowOff>51122</xdr:rowOff>
    </xdr:to>
    <xdr:sp macro="" textlink="">
      <xdr:nvSpPr>
        <xdr:cNvPr id="127" name="フローチャート : 判断 126"/>
        <xdr:cNvSpPr/>
      </xdr:nvSpPr>
      <xdr:spPr>
        <a:xfrm>
          <a:off x="1968500" y="95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42249</xdr:rowOff>
    </xdr:from>
    <xdr:ext cx="534377" cy="259045"/>
    <xdr:sp macro="" textlink="">
      <xdr:nvSpPr>
        <xdr:cNvPr id="128" name="テキスト ボックス 127"/>
        <xdr:cNvSpPr txBox="1"/>
      </xdr:nvSpPr>
      <xdr:spPr>
        <a:xfrm>
          <a:off x="1752111" y="96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91780</xdr:rowOff>
    </xdr:from>
    <xdr:to>
      <xdr:col>1</xdr:col>
      <xdr:colOff>485775</xdr:colOff>
      <xdr:row>56</xdr:row>
      <xdr:rowOff>21930</xdr:rowOff>
    </xdr:to>
    <xdr:sp macro="" textlink="">
      <xdr:nvSpPr>
        <xdr:cNvPr id="129" name="フローチャート : 判断 128"/>
        <xdr:cNvSpPr/>
      </xdr:nvSpPr>
      <xdr:spPr>
        <a:xfrm>
          <a:off x="1079500" y="952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13057</xdr:rowOff>
    </xdr:from>
    <xdr:ext cx="534377" cy="259045"/>
    <xdr:sp macro="" textlink="">
      <xdr:nvSpPr>
        <xdr:cNvPr id="130" name="テキスト ボックス 129"/>
        <xdr:cNvSpPr txBox="1"/>
      </xdr:nvSpPr>
      <xdr:spPr>
        <a:xfrm>
          <a:off x="863111" y="96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158303</xdr:rowOff>
    </xdr:from>
    <xdr:to>
      <xdr:col>6</xdr:col>
      <xdr:colOff>561975</xdr:colOff>
      <xdr:row>53</xdr:row>
      <xdr:rowOff>88453</xdr:rowOff>
    </xdr:to>
    <xdr:sp macro="" textlink="">
      <xdr:nvSpPr>
        <xdr:cNvPr id="136" name="円/楕円 135"/>
        <xdr:cNvSpPr/>
      </xdr:nvSpPr>
      <xdr:spPr>
        <a:xfrm>
          <a:off x="4584700" y="90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9730</xdr:rowOff>
    </xdr:from>
    <xdr:ext cx="534377" cy="259045"/>
    <xdr:sp macro="" textlink="">
      <xdr:nvSpPr>
        <xdr:cNvPr id="137" name="物件費該当値テキスト"/>
        <xdr:cNvSpPr txBox="1"/>
      </xdr:nvSpPr>
      <xdr:spPr>
        <a:xfrm>
          <a:off x="4686300" y="89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81,964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70361</xdr:rowOff>
    </xdr:from>
    <xdr:to>
      <xdr:col>5</xdr:col>
      <xdr:colOff>409575</xdr:colOff>
      <xdr:row>54</xdr:row>
      <xdr:rowOff>511</xdr:rowOff>
    </xdr:to>
    <xdr:sp macro="" textlink="">
      <xdr:nvSpPr>
        <xdr:cNvPr id="138" name="円/楕円 137"/>
        <xdr:cNvSpPr/>
      </xdr:nvSpPr>
      <xdr:spPr>
        <a:xfrm>
          <a:off x="3746500" y="91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17038</xdr:rowOff>
    </xdr:from>
    <xdr:ext cx="534377" cy="259045"/>
    <xdr:sp macro="" textlink="">
      <xdr:nvSpPr>
        <xdr:cNvPr id="139" name="テキスト ボックス 138"/>
        <xdr:cNvSpPr txBox="1"/>
      </xdr:nvSpPr>
      <xdr:spPr>
        <a:xfrm>
          <a:off x="3530111" y="89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163972</xdr:rowOff>
    </xdr:from>
    <xdr:to>
      <xdr:col>4</xdr:col>
      <xdr:colOff>206375</xdr:colOff>
      <xdr:row>54</xdr:row>
      <xdr:rowOff>94122</xdr:rowOff>
    </xdr:to>
    <xdr:sp macro="" textlink="">
      <xdr:nvSpPr>
        <xdr:cNvPr id="140" name="円/楕円 139"/>
        <xdr:cNvSpPr/>
      </xdr:nvSpPr>
      <xdr:spPr>
        <a:xfrm>
          <a:off x="2857500" y="92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110649</xdr:rowOff>
    </xdr:from>
    <xdr:ext cx="534377" cy="259045"/>
    <xdr:sp macro="" textlink="">
      <xdr:nvSpPr>
        <xdr:cNvPr id="141" name="テキスト ボックス 140"/>
        <xdr:cNvSpPr txBox="1"/>
      </xdr:nvSpPr>
      <xdr:spPr>
        <a:xfrm>
          <a:off x="2641111" y="902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45214</xdr:rowOff>
    </xdr:from>
    <xdr:to>
      <xdr:col>3</xdr:col>
      <xdr:colOff>3175</xdr:colOff>
      <xdr:row>54</xdr:row>
      <xdr:rowOff>146814</xdr:rowOff>
    </xdr:to>
    <xdr:sp macro="" textlink="">
      <xdr:nvSpPr>
        <xdr:cNvPr id="142" name="円/楕円 141"/>
        <xdr:cNvSpPr/>
      </xdr:nvSpPr>
      <xdr:spPr>
        <a:xfrm>
          <a:off x="1968500" y="93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163341</xdr:rowOff>
    </xdr:from>
    <xdr:ext cx="534377" cy="259045"/>
    <xdr:sp macro="" textlink="">
      <xdr:nvSpPr>
        <xdr:cNvPr id="143" name="テキスト ボックス 142"/>
        <xdr:cNvSpPr txBox="1"/>
      </xdr:nvSpPr>
      <xdr:spPr>
        <a:xfrm>
          <a:off x="1752111" y="907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54518</xdr:rowOff>
    </xdr:from>
    <xdr:to>
      <xdr:col>1</xdr:col>
      <xdr:colOff>485775</xdr:colOff>
      <xdr:row>54</xdr:row>
      <xdr:rowOff>156118</xdr:rowOff>
    </xdr:to>
    <xdr:sp macro="" textlink="">
      <xdr:nvSpPr>
        <xdr:cNvPr id="144" name="円/楕円 143"/>
        <xdr:cNvSpPr/>
      </xdr:nvSpPr>
      <xdr:spPr>
        <a:xfrm>
          <a:off x="1079500" y="93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1195</xdr:rowOff>
    </xdr:from>
    <xdr:ext cx="534377" cy="259045"/>
    <xdr:sp macro="" textlink="">
      <xdr:nvSpPr>
        <xdr:cNvPr id="145" name="テキスト ボックス 144"/>
        <xdr:cNvSpPr txBox="1"/>
      </xdr:nvSpPr>
      <xdr:spPr>
        <a:xfrm>
          <a:off x="863111" y="908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122936</xdr:rowOff>
    </xdr:from>
    <xdr:to>
      <xdr:col>6</xdr:col>
      <xdr:colOff>510540</xdr:colOff>
      <xdr:row>79</xdr:row>
      <xdr:rowOff>154287</xdr:rowOff>
    </xdr:to>
    <xdr:cxnSp macro="">
      <xdr:nvCxnSpPr>
        <xdr:cNvPr id="172" name="直線コネクタ 171"/>
        <xdr:cNvCxnSpPr/>
      </xdr:nvCxnSpPr>
      <xdr:spPr>
        <a:xfrm flipV="1">
          <a:off x="4633595" y="12295886"/>
          <a:ext cx="1270" cy="1402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158114</xdr:rowOff>
    </xdr:from>
    <xdr:ext cx="469744" cy="259045"/>
    <xdr:sp macro="" textlink="">
      <xdr:nvSpPr>
        <xdr:cNvPr id="173" name="維持補修費最小値テキスト"/>
        <xdr:cNvSpPr txBox="1"/>
      </xdr:nvSpPr>
      <xdr:spPr>
        <a:xfrm>
          <a:off x="4686300" y="137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6</xdr:col>
      <xdr:colOff>422275</xdr:colOff>
      <xdr:row>79</xdr:row>
      <xdr:rowOff>154287</xdr:rowOff>
    </xdr:from>
    <xdr:to>
      <xdr:col>6</xdr:col>
      <xdr:colOff>600075</xdr:colOff>
      <xdr:row>79</xdr:row>
      <xdr:rowOff>154287</xdr:rowOff>
    </xdr:to>
    <xdr:cxnSp macro="">
      <xdr:nvCxnSpPr>
        <xdr:cNvPr id="174" name="直線コネクタ 173"/>
        <xdr:cNvCxnSpPr/>
      </xdr:nvCxnSpPr>
      <xdr:spPr>
        <a:xfrm>
          <a:off x="4546600" y="1369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69613</xdr:rowOff>
    </xdr:from>
    <xdr:ext cx="534377" cy="259045"/>
    <xdr:sp macro="" textlink="">
      <xdr:nvSpPr>
        <xdr:cNvPr id="175" name="維持補修費最大値テキスト"/>
        <xdr:cNvSpPr txBox="1"/>
      </xdr:nvSpPr>
      <xdr:spPr>
        <a:xfrm>
          <a:off x="4686300" y="120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15,379</a:t>
          </a:r>
          <a:endParaRPr kumimoji="1" lang="ja-JP" altLang="en-US" sz="1000" b="1">
            <a:latin typeface="ＭＳ Ｐゴシック"/>
          </a:endParaRPr>
        </a:p>
      </xdr:txBody>
    </xdr:sp>
    <xdr:clientData/>
  </xdr:oneCellAnchor>
  <xdr:twoCellAnchor>
    <xdr:from>
      <xdr:col>6</xdr:col>
      <xdr:colOff>422275</xdr:colOff>
      <xdr:row>71</xdr:row>
      <xdr:rowOff>122936</xdr:rowOff>
    </xdr:from>
    <xdr:to>
      <xdr:col>6</xdr:col>
      <xdr:colOff>600075</xdr:colOff>
      <xdr:row>71</xdr:row>
      <xdr:rowOff>122936</xdr:rowOff>
    </xdr:to>
    <xdr:cxnSp macro="">
      <xdr:nvCxnSpPr>
        <xdr:cNvPr id="176" name="直線コネクタ 175"/>
        <xdr:cNvCxnSpPr/>
      </xdr:nvCxnSpPr>
      <xdr:spPr>
        <a:xfrm>
          <a:off x="4546600" y="1229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128597</xdr:rowOff>
    </xdr:from>
    <xdr:to>
      <xdr:col>6</xdr:col>
      <xdr:colOff>511175</xdr:colOff>
      <xdr:row>71</xdr:row>
      <xdr:rowOff>122936</xdr:rowOff>
    </xdr:to>
    <xdr:cxnSp macro="">
      <xdr:nvCxnSpPr>
        <xdr:cNvPr id="177" name="直線コネクタ 176"/>
        <xdr:cNvCxnSpPr/>
      </xdr:nvCxnSpPr>
      <xdr:spPr>
        <a:xfrm>
          <a:off x="3797300" y="12130097"/>
          <a:ext cx="838200" cy="16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93344</xdr:rowOff>
    </xdr:from>
    <xdr:ext cx="469744" cy="259045"/>
    <xdr:sp macro="" textlink="">
      <xdr:nvSpPr>
        <xdr:cNvPr id="178" name="維持補修費平均値テキスト"/>
        <xdr:cNvSpPr txBox="1"/>
      </xdr:nvSpPr>
      <xdr:spPr>
        <a:xfrm>
          <a:off x="4686300" y="13123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114917</xdr:rowOff>
    </xdr:from>
    <xdr:to>
      <xdr:col>6</xdr:col>
      <xdr:colOff>561975</xdr:colOff>
      <xdr:row>77</xdr:row>
      <xdr:rowOff>45067</xdr:rowOff>
    </xdr:to>
    <xdr:sp macro="" textlink="">
      <xdr:nvSpPr>
        <xdr:cNvPr id="179" name="フローチャート : 判断 178"/>
        <xdr:cNvSpPr/>
      </xdr:nvSpPr>
      <xdr:spPr>
        <a:xfrm>
          <a:off x="4584700" y="1314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128597</xdr:rowOff>
    </xdr:from>
    <xdr:to>
      <xdr:col>5</xdr:col>
      <xdr:colOff>358775</xdr:colOff>
      <xdr:row>74</xdr:row>
      <xdr:rowOff>101274</xdr:rowOff>
    </xdr:to>
    <xdr:cxnSp macro="">
      <xdr:nvCxnSpPr>
        <xdr:cNvPr id="180" name="直線コネクタ 179"/>
        <xdr:cNvCxnSpPr/>
      </xdr:nvCxnSpPr>
      <xdr:spPr>
        <a:xfrm flipV="1">
          <a:off x="2908300" y="12130097"/>
          <a:ext cx="889000" cy="6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5406</xdr:rowOff>
    </xdr:from>
    <xdr:to>
      <xdr:col>5</xdr:col>
      <xdr:colOff>409575</xdr:colOff>
      <xdr:row>77</xdr:row>
      <xdr:rowOff>107006</xdr:rowOff>
    </xdr:to>
    <xdr:sp macro="" textlink="">
      <xdr:nvSpPr>
        <xdr:cNvPr id="181" name="フローチャート : 判断 180"/>
        <xdr:cNvSpPr/>
      </xdr:nvSpPr>
      <xdr:spPr>
        <a:xfrm>
          <a:off x="3746500" y="1320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98133</xdr:rowOff>
    </xdr:from>
    <xdr:ext cx="469744" cy="259045"/>
    <xdr:sp macro="" textlink="">
      <xdr:nvSpPr>
        <xdr:cNvPr id="182" name="テキスト ボックス 181"/>
        <xdr:cNvSpPr txBox="1"/>
      </xdr:nvSpPr>
      <xdr:spPr>
        <a:xfrm>
          <a:off x="3562427" y="1329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124787</xdr:rowOff>
    </xdr:from>
    <xdr:to>
      <xdr:col>4</xdr:col>
      <xdr:colOff>155575</xdr:colOff>
      <xdr:row>74</xdr:row>
      <xdr:rowOff>101274</xdr:rowOff>
    </xdr:to>
    <xdr:cxnSp macro="">
      <xdr:nvCxnSpPr>
        <xdr:cNvPr id="183" name="直線コネクタ 182"/>
        <xdr:cNvCxnSpPr/>
      </xdr:nvCxnSpPr>
      <xdr:spPr>
        <a:xfrm>
          <a:off x="2019300" y="12640637"/>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165863</xdr:rowOff>
    </xdr:from>
    <xdr:to>
      <xdr:col>4</xdr:col>
      <xdr:colOff>206375</xdr:colOff>
      <xdr:row>78</xdr:row>
      <xdr:rowOff>96013</xdr:rowOff>
    </xdr:to>
    <xdr:sp macro="" textlink="">
      <xdr:nvSpPr>
        <xdr:cNvPr id="184" name="フローチャート : 判断 183"/>
        <xdr:cNvSpPr/>
      </xdr:nvSpPr>
      <xdr:spPr>
        <a:xfrm>
          <a:off x="2857500" y="1336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87140</xdr:rowOff>
    </xdr:from>
    <xdr:ext cx="469744" cy="259045"/>
    <xdr:sp macro="" textlink="">
      <xdr:nvSpPr>
        <xdr:cNvPr id="185" name="テキスト ボックス 184"/>
        <xdr:cNvSpPr txBox="1"/>
      </xdr:nvSpPr>
      <xdr:spPr>
        <a:xfrm>
          <a:off x="2673427" y="13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124787</xdr:rowOff>
    </xdr:from>
    <xdr:to>
      <xdr:col>2</xdr:col>
      <xdr:colOff>638175</xdr:colOff>
      <xdr:row>74</xdr:row>
      <xdr:rowOff>165935</xdr:rowOff>
    </xdr:to>
    <xdr:cxnSp macro="">
      <xdr:nvCxnSpPr>
        <xdr:cNvPr id="186" name="直線コネクタ 185"/>
        <xdr:cNvCxnSpPr/>
      </xdr:nvCxnSpPr>
      <xdr:spPr>
        <a:xfrm flipV="1">
          <a:off x="1130300" y="12640637"/>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133423</xdr:rowOff>
    </xdr:from>
    <xdr:to>
      <xdr:col>3</xdr:col>
      <xdr:colOff>3175</xdr:colOff>
      <xdr:row>78</xdr:row>
      <xdr:rowOff>63573</xdr:rowOff>
    </xdr:to>
    <xdr:sp macro="" textlink="">
      <xdr:nvSpPr>
        <xdr:cNvPr id="187" name="フローチャート : 判断 186"/>
        <xdr:cNvSpPr/>
      </xdr:nvSpPr>
      <xdr:spPr>
        <a:xfrm>
          <a:off x="1968500" y="133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54700</xdr:rowOff>
    </xdr:from>
    <xdr:ext cx="469744" cy="259045"/>
    <xdr:sp macro="" textlink="">
      <xdr:nvSpPr>
        <xdr:cNvPr id="188" name="テキスト ボックス 187"/>
        <xdr:cNvSpPr txBox="1"/>
      </xdr:nvSpPr>
      <xdr:spPr>
        <a:xfrm>
          <a:off x="1784427" y="1342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160528</xdr:rowOff>
    </xdr:from>
    <xdr:to>
      <xdr:col>1</xdr:col>
      <xdr:colOff>485775</xdr:colOff>
      <xdr:row>78</xdr:row>
      <xdr:rowOff>90678</xdr:rowOff>
    </xdr:to>
    <xdr:sp macro="" textlink="">
      <xdr:nvSpPr>
        <xdr:cNvPr id="189" name="フローチャート : 判断 188"/>
        <xdr:cNvSpPr/>
      </xdr:nvSpPr>
      <xdr:spPr>
        <a:xfrm>
          <a:off x="1079500" y="133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81805</xdr:rowOff>
    </xdr:from>
    <xdr:ext cx="469744" cy="259045"/>
    <xdr:sp macro="" textlink="">
      <xdr:nvSpPr>
        <xdr:cNvPr id="190" name="テキスト ボックス 189"/>
        <xdr:cNvSpPr txBox="1"/>
      </xdr:nvSpPr>
      <xdr:spPr>
        <a:xfrm>
          <a:off x="895427" y="1345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72136</xdr:rowOff>
    </xdr:from>
    <xdr:to>
      <xdr:col>6</xdr:col>
      <xdr:colOff>561975</xdr:colOff>
      <xdr:row>72</xdr:row>
      <xdr:rowOff>2286</xdr:rowOff>
    </xdr:to>
    <xdr:sp macro="" textlink="">
      <xdr:nvSpPr>
        <xdr:cNvPr id="196" name="円/楕円 195"/>
        <xdr:cNvSpPr/>
      </xdr:nvSpPr>
      <xdr:spPr>
        <a:xfrm>
          <a:off x="4584700" y="1224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25163</xdr:rowOff>
    </xdr:from>
    <xdr:ext cx="534377" cy="259045"/>
    <xdr:sp macro="" textlink="">
      <xdr:nvSpPr>
        <xdr:cNvPr id="197" name="維持補修費該当値テキスト"/>
        <xdr:cNvSpPr txBox="1"/>
      </xdr:nvSpPr>
      <xdr:spPr>
        <a:xfrm>
          <a:off x="4686300" y="1219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15,379</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77797</xdr:rowOff>
    </xdr:from>
    <xdr:to>
      <xdr:col>5</xdr:col>
      <xdr:colOff>409575</xdr:colOff>
      <xdr:row>71</xdr:row>
      <xdr:rowOff>7947</xdr:rowOff>
    </xdr:to>
    <xdr:sp macro="" textlink="">
      <xdr:nvSpPr>
        <xdr:cNvPr id="198" name="円/楕円 197"/>
        <xdr:cNvSpPr/>
      </xdr:nvSpPr>
      <xdr:spPr>
        <a:xfrm>
          <a:off x="3746500" y="120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24474</xdr:rowOff>
    </xdr:from>
    <xdr:ext cx="534377" cy="259045"/>
    <xdr:sp macro="" textlink="">
      <xdr:nvSpPr>
        <xdr:cNvPr id="199" name="テキスト ボックス 198"/>
        <xdr:cNvSpPr txBox="1"/>
      </xdr:nvSpPr>
      <xdr:spPr>
        <a:xfrm>
          <a:off x="3530111" y="118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50474</xdr:rowOff>
    </xdr:from>
    <xdr:to>
      <xdr:col>4</xdr:col>
      <xdr:colOff>206375</xdr:colOff>
      <xdr:row>74</xdr:row>
      <xdr:rowOff>152074</xdr:rowOff>
    </xdr:to>
    <xdr:sp macro="" textlink="">
      <xdr:nvSpPr>
        <xdr:cNvPr id="200" name="円/楕円 199"/>
        <xdr:cNvSpPr/>
      </xdr:nvSpPr>
      <xdr:spPr>
        <a:xfrm>
          <a:off x="2857500" y="127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168601</xdr:rowOff>
    </xdr:from>
    <xdr:ext cx="534377" cy="259045"/>
    <xdr:sp macro="" textlink="">
      <xdr:nvSpPr>
        <xdr:cNvPr id="201" name="テキスト ボックス 200"/>
        <xdr:cNvSpPr txBox="1"/>
      </xdr:nvSpPr>
      <xdr:spPr>
        <a:xfrm>
          <a:off x="2641111" y="125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73987</xdr:rowOff>
    </xdr:from>
    <xdr:to>
      <xdr:col>3</xdr:col>
      <xdr:colOff>3175</xdr:colOff>
      <xdr:row>74</xdr:row>
      <xdr:rowOff>4137</xdr:rowOff>
    </xdr:to>
    <xdr:sp macro="" textlink="">
      <xdr:nvSpPr>
        <xdr:cNvPr id="202" name="円/楕円 201"/>
        <xdr:cNvSpPr/>
      </xdr:nvSpPr>
      <xdr:spPr>
        <a:xfrm>
          <a:off x="1968500" y="125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20664</xdr:rowOff>
    </xdr:from>
    <xdr:ext cx="534377" cy="259045"/>
    <xdr:sp macro="" textlink="">
      <xdr:nvSpPr>
        <xdr:cNvPr id="203" name="テキスト ボックス 202"/>
        <xdr:cNvSpPr txBox="1"/>
      </xdr:nvSpPr>
      <xdr:spPr>
        <a:xfrm>
          <a:off x="1752111" y="1236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115135</xdr:rowOff>
    </xdr:from>
    <xdr:to>
      <xdr:col>1</xdr:col>
      <xdr:colOff>485775</xdr:colOff>
      <xdr:row>75</xdr:row>
      <xdr:rowOff>45285</xdr:rowOff>
    </xdr:to>
    <xdr:sp macro="" textlink="">
      <xdr:nvSpPr>
        <xdr:cNvPr id="204" name="円/楕円 203"/>
        <xdr:cNvSpPr/>
      </xdr:nvSpPr>
      <xdr:spPr>
        <a:xfrm>
          <a:off x="1079500" y="128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61812</xdr:rowOff>
    </xdr:from>
    <xdr:ext cx="534377" cy="259045"/>
    <xdr:sp macro="" textlink="">
      <xdr:nvSpPr>
        <xdr:cNvPr id="205" name="テキスト ボックス 204"/>
        <xdr:cNvSpPr txBox="1"/>
      </xdr:nvSpPr>
      <xdr:spPr>
        <a:xfrm>
          <a:off x="863111" y="125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101501</xdr:rowOff>
    </xdr:from>
    <xdr:to>
      <xdr:col>6</xdr:col>
      <xdr:colOff>510540</xdr:colOff>
      <xdr:row>98</xdr:row>
      <xdr:rowOff>109753</xdr:rowOff>
    </xdr:to>
    <xdr:cxnSp macro="">
      <xdr:nvCxnSpPr>
        <xdr:cNvPr id="228" name="直線コネクタ 227"/>
        <xdr:cNvCxnSpPr/>
      </xdr:nvCxnSpPr>
      <xdr:spPr>
        <a:xfrm flipV="1">
          <a:off x="4633595" y="15703451"/>
          <a:ext cx="1270" cy="1208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113580</xdr:rowOff>
    </xdr:from>
    <xdr:ext cx="534377" cy="259045"/>
    <xdr:sp macro="" textlink="">
      <xdr:nvSpPr>
        <xdr:cNvPr id="229" name="扶助費最小値テキスト"/>
        <xdr:cNvSpPr txBox="1"/>
      </xdr:nvSpPr>
      <xdr:spPr>
        <a:xfrm>
          <a:off x="4686300" y="169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41,310</a:t>
          </a:r>
          <a:endParaRPr kumimoji="1" lang="ja-JP" altLang="en-US" sz="1000" b="1">
            <a:latin typeface="ＭＳ Ｐゴシック"/>
          </a:endParaRPr>
        </a:p>
      </xdr:txBody>
    </xdr:sp>
    <xdr:clientData/>
  </xdr:oneCellAnchor>
  <xdr:twoCellAnchor>
    <xdr:from>
      <xdr:col>6</xdr:col>
      <xdr:colOff>422275</xdr:colOff>
      <xdr:row>98</xdr:row>
      <xdr:rowOff>109753</xdr:rowOff>
    </xdr:from>
    <xdr:to>
      <xdr:col>6</xdr:col>
      <xdr:colOff>600075</xdr:colOff>
      <xdr:row>98</xdr:row>
      <xdr:rowOff>109753</xdr:rowOff>
    </xdr:to>
    <xdr:cxnSp macro="">
      <xdr:nvCxnSpPr>
        <xdr:cNvPr id="230" name="直線コネクタ 229"/>
        <xdr:cNvCxnSpPr/>
      </xdr:nvCxnSpPr>
      <xdr:spPr>
        <a:xfrm>
          <a:off x="4546600" y="1691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48178</xdr:rowOff>
    </xdr:from>
    <xdr:ext cx="534377" cy="259045"/>
    <xdr:sp macro="" textlink="">
      <xdr:nvSpPr>
        <xdr:cNvPr id="231" name="扶助費最大値テキスト"/>
        <xdr:cNvSpPr txBox="1"/>
      </xdr:nvSpPr>
      <xdr:spPr>
        <a:xfrm>
          <a:off x="4686300" y="154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94,171</a:t>
          </a:r>
          <a:endParaRPr kumimoji="1" lang="ja-JP" altLang="en-US" sz="1000" b="1">
            <a:latin typeface="ＭＳ Ｐゴシック"/>
          </a:endParaRPr>
        </a:p>
      </xdr:txBody>
    </xdr:sp>
    <xdr:clientData/>
  </xdr:oneCellAnchor>
  <xdr:twoCellAnchor>
    <xdr:from>
      <xdr:col>6</xdr:col>
      <xdr:colOff>422275</xdr:colOff>
      <xdr:row>91</xdr:row>
      <xdr:rowOff>101501</xdr:rowOff>
    </xdr:from>
    <xdr:to>
      <xdr:col>6</xdr:col>
      <xdr:colOff>600075</xdr:colOff>
      <xdr:row>91</xdr:row>
      <xdr:rowOff>101501</xdr:rowOff>
    </xdr:to>
    <xdr:cxnSp macro="">
      <xdr:nvCxnSpPr>
        <xdr:cNvPr id="232" name="直線コネクタ 231"/>
        <xdr:cNvCxnSpPr/>
      </xdr:nvCxnSpPr>
      <xdr:spPr>
        <a:xfrm>
          <a:off x="4546600" y="1570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160685</xdr:rowOff>
    </xdr:from>
    <xdr:to>
      <xdr:col>6</xdr:col>
      <xdr:colOff>511175</xdr:colOff>
      <xdr:row>95</xdr:row>
      <xdr:rowOff>44717</xdr:rowOff>
    </xdr:to>
    <xdr:cxnSp macro="">
      <xdr:nvCxnSpPr>
        <xdr:cNvPr id="233" name="直線コネクタ 232"/>
        <xdr:cNvCxnSpPr/>
      </xdr:nvCxnSpPr>
      <xdr:spPr>
        <a:xfrm flipV="1">
          <a:off x="3797300" y="16276985"/>
          <a:ext cx="838200" cy="5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140090</xdr:rowOff>
    </xdr:from>
    <xdr:ext cx="534377" cy="259045"/>
    <xdr:sp macro="" textlink="">
      <xdr:nvSpPr>
        <xdr:cNvPr id="234" name="扶助費平均値テキスト"/>
        <xdr:cNvSpPr txBox="1"/>
      </xdr:nvSpPr>
      <xdr:spPr>
        <a:xfrm>
          <a:off x="4686300" y="1625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161663</xdr:rowOff>
    </xdr:from>
    <xdr:to>
      <xdr:col>6</xdr:col>
      <xdr:colOff>561975</xdr:colOff>
      <xdr:row>95</xdr:row>
      <xdr:rowOff>91813</xdr:rowOff>
    </xdr:to>
    <xdr:sp macro="" textlink="">
      <xdr:nvSpPr>
        <xdr:cNvPr id="235" name="フローチャート : 判断 234"/>
        <xdr:cNvSpPr/>
      </xdr:nvSpPr>
      <xdr:spPr>
        <a:xfrm>
          <a:off x="45847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44717</xdr:rowOff>
    </xdr:from>
    <xdr:to>
      <xdr:col>5</xdr:col>
      <xdr:colOff>358775</xdr:colOff>
      <xdr:row>96</xdr:row>
      <xdr:rowOff>48763</xdr:rowOff>
    </xdr:to>
    <xdr:cxnSp macro="">
      <xdr:nvCxnSpPr>
        <xdr:cNvPr id="236" name="直線コネクタ 235"/>
        <xdr:cNvCxnSpPr/>
      </xdr:nvCxnSpPr>
      <xdr:spPr>
        <a:xfrm flipV="1">
          <a:off x="2908300" y="16332467"/>
          <a:ext cx="889000" cy="1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27110</xdr:rowOff>
    </xdr:from>
    <xdr:to>
      <xdr:col>5</xdr:col>
      <xdr:colOff>409575</xdr:colOff>
      <xdr:row>95</xdr:row>
      <xdr:rowOff>128710</xdr:rowOff>
    </xdr:to>
    <xdr:sp macro="" textlink="">
      <xdr:nvSpPr>
        <xdr:cNvPr id="237" name="フローチャート : 判断 236"/>
        <xdr:cNvSpPr/>
      </xdr:nvSpPr>
      <xdr:spPr>
        <a:xfrm>
          <a:off x="3746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119837</xdr:rowOff>
    </xdr:from>
    <xdr:ext cx="534377" cy="259045"/>
    <xdr:sp macro="" textlink="">
      <xdr:nvSpPr>
        <xdr:cNvPr id="238" name="テキスト ボックス 237"/>
        <xdr:cNvSpPr txBox="1"/>
      </xdr:nvSpPr>
      <xdr:spPr>
        <a:xfrm>
          <a:off x="3530111" y="164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48763</xdr:rowOff>
    </xdr:from>
    <xdr:to>
      <xdr:col>4</xdr:col>
      <xdr:colOff>155575</xdr:colOff>
      <xdr:row>96</xdr:row>
      <xdr:rowOff>123836</xdr:rowOff>
    </xdr:to>
    <xdr:cxnSp macro="">
      <xdr:nvCxnSpPr>
        <xdr:cNvPr id="239" name="直線コネクタ 238"/>
        <xdr:cNvCxnSpPr/>
      </xdr:nvCxnSpPr>
      <xdr:spPr>
        <a:xfrm flipV="1">
          <a:off x="2019300" y="16507963"/>
          <a:ext cx="889000" cy="7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169619</xdr:rowOff>
    </xdr:from>
    <xdr:to>
      <xdr:col>4</xdr:col>
      <xdr:colOff>206375</xdr:colOff>
      <xdr:row>96</xdr:row>
      <xdr:rowOff>99769</xdr:rowOff>
    </xdr:to>
    <xdr:sp macro="" textlink="">
      <xdr:nvSpPr>
        <xdr:cNvPr id="240" name="フローチャート : 判断 239"/>
        <xdr:cNvSpPr/>
      </xdr:nvSpPr>
      <xdr:spPr>
        <a:xfrm>
          <a:off x="2857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90896</xdr:rowOff>
    </xdr:from>
    <xdr:ext cx="534377" cy="259045"/>
    <xdr:sp macro="" textlink="">
      <xdr:nvSpPr>
        <xdr:cNvPr id="241" name="テキスト ボックス 240"/>
        <xdr:cNvSpPr txBox="1"/>
      </xdr:nvSpPr>
      <xdr:spPr>
        <a:xfrm>
          <a:off x="2641111" y="1655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123836</xdr:rowOff>
    </xdr:from>
    <xdr:to>
      <xdr:col>2</xdr:col>
      <xdr:colOff>638175</xdr:colOff>
      <xdr:row>96</xdr:row>
      <xdr:rowOff>169258</xdr:rowOff>
    </xdr:to>
    <xdr:cxnSp macro="">
      <xdr:nvCxnSpPr>
        <xdr:cNvPr id="242" name="直線コネクタ 241"/>
        <xdr:cNvCxnSpPr/>
      </xdr:nvCxnSpPr>
      <xdr:spPr>
        <a:xfrm flipV="1">
          <a:off x="1130300" y="16583036"/>
          <a:ext cx="889000" cy="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36643</xdr:rowOff>
    </xdr:from>
    <xdr:to>
      <xdr:col>3</xdr:col>
      <xdr:colOff>3175</xdr:colOff>
      <xdr:row>96</xdr:row>
      <xdr:rowOff>138243</xdr:rowOff>
    </xdr:to>
    <xdr:sp macro="" textlink="">
      <xdr:nvSpPr>
        <xdr:cNvPr id="243" name="フローチャート : 判断 242"/>
        <xdr:cNvSpPr/>
      </xdr:nvSpPr>
      <xdr:spPr>
        <a:xfrm>
          <a:off x="1968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154770</xdr:rowOff>
    </xdr:from>
    <xdr:ext cx="534377" cy="259045"/>
    <xdr:sp macro="" textlink="">
      <xdr:nvSpPr>
        <xdr:cNvPr id="244" name="テキスト ボックス 243"/>
        <xdr:cNvSpPr txBox="1"/>
      </xdr:nvSpPr>
      <xdr:spPr>
        <a:xfrm>
          <a:off x="1752111"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74338</xdr:rowOff>
    </xdr:from>
    <xdr:to>
      <xdr:col>1</xdr:col>
      <xdr:colOff>485775</xdr:colOff>
      <xdr:row>97</xdr:row>
      <xdr:rowOff>4488</xdr:rowOff>
    </xdr:to>
    <xdr:sp macro="" textlink="">
      <xdr:nvSpPr>
        <xdr:cNvPr id="245" name="フローチャート : 判断 244"/>
        <xdr:cNvSpPr/>
      </xdr:nvSpPr>
      <xdr:spPr>
        <a:xfrm>
          <a:off x="1079500" y="1653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21015</xdr:rowOff>
    </xdr:from>
    <xdr:ext cx="534377" cy="259045"/>
    <xdr:sp macro="" textlink="">
      <xdr:nvSpPr>
        <xdr:cNvPr id="246" name="テキスト ボックス 245"/>
        <xdr:cNvSpPr txBox="1"/>
      </xdr:nvSpPr>
      <xdr:spPr>
        <a:xfrm>
          <a:off x="863111" y="163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109885</xdr:rowOff>
    </xdr:from>
    <xdr:to>
      <xdr:col>6</xdr:col>
      <xdr:colOff>561975</xdr:colOff>
      <xdr:row>95</xdr:row>
      <xdr:rowOff>40035</xdr:rowOff>
    </xdr:to>
    <xdr:sp macro="" textlink="">
      <xdr:nvSpPr>
        <xdr:cNvPr id="252" name="円/楕円 251"/>
        <xdr:cNvSpPr/>
      </xdr:nvSpPr>
      <xdr:spPr>
        <a:xfrm>
          <a:off x="4584700" y="162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132762</xdr:rowOff>
    </xdr:from>
    <xdr:ext cx="534377" cy="259045"/>
    <xdr:sp macro="" textlink="">
      <xdr:nvSpPr>
        <xdr:cNvPr id="253" name="扶助費該当値テキスト"/>
        <xdr:cNvSpPr txBox="1"/>
      </xdr:nvSpPr>
      <xdr:spPr>
        <a:xfrm>
          <a:off x="4686300" y="160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69,082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165367</xdr:rowOff>
    </xdr:from>
    <xdr:to>
      <xdr:col>5</xdr:col>
      <xdr:colOff>409575</xdr:colOff>
      <xdr:row>95</xdr:row>
      <xdr:rowOff>95517</xdr:rowOff>
    </xdr:to>
    <xdr:sp macro="" textlink="">
      <xdr:nvSpPr>
        <xdr:cNvPr id="254" name="円/楕円 253"/>
        <xdr:cNvSpPr/>
      </xdr:nvSpPr>
      <xdr:spPr>
        <a:xfrm>
          <a:off x="3746500" y="162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112044</xdr:rowOff>
    </xdr:from>
    <xdr:ext cx="534377" cy="259045"/>
    <xdr:sp macro="" textlink="">
      <xdr:nvSpPr>
        <xdr:cNvPr id="255" name="テキスト ボックス 254"/>
        <xdr:cNvSpPr txBox="1"/>
      </xdr:nvSpPr>
      <xdr:spPr>
        <a:xfrm>
          <a:off x="3530111" y="160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169413</xdr:rowOff>
    </xdr:from>
    <xdr:to>
      <xdr:col>4</xdr:col>
      <xdr:colOff>206375</xdr:colOff>
      <xdr:row>96</xdr:row>
      <xdr:rowOff>99563</xdr:rowOff>
    </xdr:to>
    <xdr:sp macro="" textlink="">
      <xdr:nvSpPr>
        <xdr:cNvPr id="256" name="円/楕円 255"/>
        <xdr:cNvSpPr/>
      </xdr:nvSpPr>
      <xdr:spPr>
        <a:xfrm>
          <a:off x="2857500" y="164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116090</xdr:rowOff>
    </xdr:from>
    <xdr:ext cx="534377" cy="259045"/>
    <xdr:sp macro="" textlink="">
      <xdr:nvSpPr>
        <xdr:cNvPr id="257" name="テキスト ボックス 256"/>
        <xdr:cNvSpPr txBox="1"/>
      </xdr:nvSpPr>
      <xdr:spPr>
        <a:xfrm>
          <a:off x="2641111" y="1623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73036</xdr:rowOff>
    </xdr:from>
    <xdr:to>
      <xdr:col>3</xdr:col>
      <xdr:colOff>3175</xdr:colOff>
      <xdr:row>97</xdr:row>
      <xdr:rowOff>3186</xdr:rowOff>
    </xdr:to>
    <xdr:sp macro="" textlink="">
      <xdr:nvSpPr>
        <xdr:cNvPr id="258" name="円/楕円 257"/>
        <xdr:cNvSpPr/>
      </xdr:nvSpPr>
      <xdr:spPr>
        <a:xfrm>
          <a:off x="1968500" y="165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165763</xdr:rowOff>
    </xdr:from>
    <xdr:ext cx="534377" cy="259045"/>
    <xdr:sp macro="" textlink="">
      <xdr:nvSpPr>
        <xdr:cNvPr id="259" name="テキスト ボックス 258"/>
        <xdr:cNvSpPr txBox="1"/>
      </xdr:nvSpPr>
      <xdr:spPr>
        <a:xfrm>
          <a:off x="1752111" y="1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118458</xdr:rowOff>
    </xdr:from>
    <xdr:to>
      <xdr:col>1</xdr:col>
      <xdr:colOff>485775</xdr:colOff>
      <xdr:row>97</xdr:row>
      <xdr:rowOff>48608</xdr:rowOff>
    </xdr:to>
    <xdr:sp macro="" textlink="">
      <xdr:nvSpPr>
        <xdr:cNvPr id="260" name="円/楕円 259"/>
        <xdr:cNvSpPr/>
      </xdr:nvSpPr>
      <xdr:spPr>
        <a:xfrm>
          <a:off x="1079500" y="16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39735</xdr:rowOff>
    </xdr:from>
    <xdr:ext cx="534377" cy="259045"/>
    <xdr:sp macro="" textlink="">
      <xdr:nvSpPr>
        <xdr:cNvPr id="261" name="テキスト ボックス 260"/>
        <xdr:cNvSpPr txBox="1"/>
      </xdr:nvSpPr>
      <xdr:spPr>
        <a:xfrm>
          <a:off x="863111" y="166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24740</xdr:rowOff>
    </xdr:from>
    <xdr:to>
      <xdr:col>15</xdr:col>
      <xdr:colOff>180340</xdr:colOff>
      <xdr:row>38</xdr:row>
      <xdr:rowOff>65201</xdr:rowOff>
    </xdr:to>
    <xdr:cxnSp macro="">
      <xdr:nvCxnSpPr>
        <xdr:cNvPr id="286" name="直線コネクタ 285"/>
        <xdr:cNvCxnSpPr/>
      </xdr:nvCxnSpPr>
      <xdr:spPr>
        <a:xfrm flipV="1">
          <a:off x="10475595" y="5168240"/>
          <a:ext cx="1270" cy="141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69028</xdr:rowOff>
    </xdr:from>
    <xdr:ext cx="534377" cy="259045"/>
    <xdr:sp macro="" textlink="">
      <xdr:nvSpPr>
        <xdr:cNvPr id="287" name="補助費等最小値テキスト"/>
        <xdr:cNvSpPr txBox="1"/>
      </xdr:nvSpPr>
      <xdr:spPr>
        <a:xfrm>
          <a:off x="10528300" y="65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41,866</a:t>
          </a:r>
          <a:endParaRPr kumimoji="1" lang="ja-JP" altLang="en-US" sz="1000" b="1">
            <a:latin typeface="ＭＳ Ｐゴシック"/>
          </a:endParaRPr>
        </a:p>
      </xdr:txBody>
    </xdr:sp>
    <xdr:clientData/>
  </xdr:oneCellAnchor>
  <xdr:twoCellAnchor>
    <xdr:from>
      <xdr:col>15</xdr:col>
      <xdr:colOff>92075</xdr:colOff>
      <xdr:row>38</xdr:row>
      <xdr:rowOff>65201</xdr:rowOff>
    </xdr:from>
    <xdr:to>
      <xdr:col>15</xdr:col>
      <xdr:colOff>269875</xdr:colOff>
      <xdr:row>38</xdr:row>
      <xdr:rowOff>65201</xdr:rowOff>
    </xdr:to>
    <xdr:cxnSp macro="">
      <xdr:nvCxnSpPr>
        <xdr:cNvPr id="288" name="直線コネクタ 287"/>
        <xdr:cNvCxnSpPr/>
      </xdr:nvCxnSpPr>
      <xdr:spPr>
        <a:xfrm>
          <a:off x="10388600" y="65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142867</xdr:rowOff>
    </xdr:from>
    <xdr:ext cx="599010" cy="259045"/>
    <xdr:sp macro="" textlink="">
      <xdr:nvSpPr>
        <xdr:cNvPr id="289" name="補助費等最大値テキスト"/>
        <xdr:cNvSpPr txBox="1"/>
      </xdr:nvSpPr>
      <xdr:spPr>
        <a:xfrm>
          <a:off x="10528300" y="494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153,052</a:t>
          </a:r>
          <a:endParaRPr kumimoji="1" lang="ja-JP" altLang="en-US" sz="1000" b="1">
            <a:latin typeface="ＭＳ Ｐゴシック"/>
          </a:endParaRPr>
        </a:p>
      </xdr:txBody>
    </xdr:sp>
    <xdr:clientData/>
  </xdr:oneCellAnchor>
  <xdr:twoCellAnchor>
    <xdr:from>
      <xdr:col>15</xdr:col>
      <xdr:colOff>92075</xdr:colOff>
      <xdr:row>30</xdr:row>
      <xdr:rowOff>24740</xdr:rowOff>
    </xdr:from>
    <xdr:to>
      <xdr:col>15</xdr:col>
      <xdr:colOff>269875</xdr:colOff>
      <xdr:row>30</xdr:row>
      <xdr:rowOff>24740</xdr:rowOff>
    </xdr:to>
    <xdr:cxnSp macro="">
      <xdr:nvCxnSpPr>
        <xdr:cNvPr id="290" name="直線コネクタ 289"/>
        <xdr:cNvCxnSpPr/>
      </xdr:nvCxnSpPr>
      <xdr:spPr>
        <a:xfrm>
          <a:off x="10388600" y="516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14148</xdr:rowOff>
    </xdr:from>
    <xdr:to>
      <xdr:col>15</xdr:col>
      <xdr:colOff>180975</xdr:colOff>
      <xdr:row>36</xdr:row>
      <xdr:rowOff>88189</xdr:rowOff>
    </xdr:to>
    <xdr:cxnSp macro="">
      <xdr:nvCxnSpPr>
        <xdr:cNvPr id="291" name="直線コネクタ 290"/>
        <xdr:cNvCxnSpPr/>
      </xdr:nvCxnSpPr>
      <xdr:spPr>
        <a:xfrm flipV="1">
          <a:off x="9639300" y="6014898"/>
          <a:ext cx="838200" cy="2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113504</xdr:rowOff>
    </xdr:from>
    <xdr:ext cx="534377" cy="259045"/>
    <xdr:sp macro="" textlink="">
      <xdr:nvSpPr>
        <xdr:cNvPr id="292" name="補助費等平均値テキスト"/>
        <xdr:cNvSpPr txBox="1"/>
      </xdr:nvSpPr>
      <xdr:spPr>
        <a:xfrm>
          <a:off x="10528300" y="594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135077</xdr:rowOff>
    </xdr:from>
    <xdr:to>
      <xdr:col>15</xdr:col>
      <xdr:colOff>231775</xdr:colOff>
      <xdr:row>35</xdr:row>
      <xdr:rowOff>65227</xdr:rowOff>
    </xdr:to>
    <xdr:sp macro="" textlink="">
      <xdr:nvSpPr>
        <xdr:cNvPr id="293" name="フローチャート : 判断 292"/>
        <xdr:cNvSpPr/>
      </xdr:nvSpPr>
      <xdr:spPr>
        <a:xfrm>
          <a:off x="104267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88189</xdr:rowOff>
    </xdr:from>
    <xdr:to>
      <xdr:col>14</xdr:col>
      <xdr:colOff>28575</xdr:colOff>
      <xdr:row>37</xdr:row>
      <xdr:rowOff>44577</xdr:rowOff>
    </xdr:to>
    <xdr:cxnSp macro="">
      <xdr:nvCxnSpPr>
        <xdr:cNvPr id="294" name="直線コネクタ 293"/>
        <xdr:cNvCxnSpPr/>
      </xdr:nvCxnSpPr>
      <xdr:spPr>
        <a:xfrm flipV="1">
          <a:off x="8750300" y="6260389"/>
          <a:ext cx="889000" cy="1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136385</xdr:rowOff>
    </xdr:from>
    <xdr:to>
      <xdr:col>14</xdr:col>
      <xdr:colOff>79375</xdr:colOff>
      <xdr:row>37</xdr:row>
      <xdr:rowOff>66535</xdr:rowOff>
    </xdr:to>
    <xdr:sp macro="" textlink="">
      <xdr:nvSpPr>
        <xdr:cNvPr id="295" name="フローチャート : 判断 294"/>
        <xdr:cNvSpPr/>
      </xdr:nvSpPr>
      <xdr:spPr>
        <a:xfrm>
          <a:off x="9588500" y="63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57662</xdr:rowOff>
    </xdr:from>
    <xdr:ext cx="534377" cy="259045"/>
    <xdr:sp macro="" textlink="">
      <xdr:nvSpPr>
        <xdr:cNvPr id="296" name="テキスト ボックス 295"/>
        <xdr:cNvSpPr txBox="1"/>
      </xdr:nvSpPr>
      <xdr:spPr>
        <a:xfrm>
          <a:off x="9372111" y="64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4153</xdr:rowOff>
    </xdr:from>
    <xdr:to>
      <xdr:col>12</xdr:col>
      <xdr:colOff>511175</xdr:colOff>
      <xdr:row>37</xdr:row>
      <xdr:rowOff>44577</xdr:rowOff>
    </xdr:to>
    <xdr:cxnSp macro="">
      <xdr:nvCxnSpPr>
        <xdr:cNvPr id="297" name="直線コネクタ 296"/>
        <xdr:cNvCxnSpPr/>
      </xdr:nvCxnSpPr>
      <xdr:spPr>
        <a:xfrm>
          <a:off x="7861300" y="6347803"/>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11150</xdr:rowOff>
    </xdr:from>
    <xdr:to>
      <xdr:col>12</xdr:col>
      <xdr:colOff>561975</xdr:colOff>
      <xdr:row>37</xdr:row>
      <xdr:rowOff>112750</xdr:rowOff>
    </xdr:to>
    <xdr:sp macro="" textlink="">
      <xdr:nvSpPr>
        <xdr:cNvPr id="298" name="フローチャート : 判断 297"/>
        <xdr:cNvSpPr/>
      </xdr:nvSpPr>
      <xdr:spPr>
        <a:xfrm>
          <a:off x="8699500" y="63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103877</xdr:rowOff>
    </xdr:from>
    <xdr:ext cx="534377" cy="259045"/>
    <xdr:sp macro="" textlink="">
      <xdr:nvSpPr>
        <xdr:cNvPr id="299" name="テキスト ボックス 298"/>
        <xdr:cNvSpPr txBox="1"/>
      </xdr:nvSpPr>
      <xdr:spPr>
        <a:xfrm>
          <a:off x="8483111" y="644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4153</xdr:rowOff>
    </xdr:from>
    <xdr:to>
      <xdr:col>11</xdr:col>
      <xdr:colOff>307975</xdr:colOff>
      <xdr:row>37</xdr:row>
      <xdr:rowOff>36931</xdr:rowOff>
    </xdr:to>
    <xdr:cxnSp macro="">
      <xdr:nvCxnSpPr>
        <xdr:cNvPr id="300" name="直線コネクタ 299"/>
        <xdr:cNvCxnSpPr/>
      </xdr:nvCxnSpPr>
      <xdr:spPr>
        <a:xfrm flipV="1">
          <a:off x="6972300" y="6347803"/>
          <a:ext cx="8890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116662</xdr:rowOff>
    </xdr:from>
    <xdr:to>
      <xdr:col>11</xdr:col>
      <xdr:colOff>358775</xdr:colOff>
      <xdr:row>37</xdr:row>
      <xdr:rowOff>46812</xdr:rowOff>
    </xdr:to>
    <xdr:sp macro="" textlink="">
      <xdr:nvSpPr>
        <xdr:cNvPr id="301" name="フローチャート : 判断 300"/>
        <xdr:cNvSpPr/>
      </xdr:nvSpPr>
      <xdr:spPr>
        <a:xfrm>
          <a:off x="7810500" y="62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63339</xdr:rowOff>
    </xdr:from>
    <xdr:ext cx="534377" cy="259045"/>
    <xdr:sp macro="" textlink="">
      <xdr:nvSpPr>
        <xdr:cNvPr id="302" name="テキスト ボックス 301"/>
        <xdr:cNvSpPr txBox="1"/>
      </xdr:nvSpPr>
      <xdr:spPr>
        <a:xfrm>
          <a:off x="7594111" y="60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160172</xdr:rowOff>
    </xdr:from>
    <xdr:to>
      <xdr:col>10</xdr:col>
      <xdr:colOff>155575</xdr:colOff>
      <xdr:row>37</xdr:row>
      <xdr:rowOff>90322</xdr:rowOff>
    </xdr:to>
    <xdr:sp macro="" textlink="">
      <xdr:nvSpPr>
        <xdr:cNvPr id="303" name="フローチャート : 判断 302"/>
        <xdr:cNvSpPr/>
      </xdr:nvSpPr>
      <xdr:spPr>
        <a:xfrm>
          <a:off x="6921500" y="63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81449</xdr:rowOff>
    </xdr:from>
    <xdr:ext cx="534377" cy="259045"/>
    <xdr:sp macro="" textlink="">
      <xdr:nvSpPr>
        <xdr:cNvPr id="304" name="テキスト ボックス 303"/>
        <xdr:cNvSpPr txBox="1"/>
      </xdr:nvSpPr>
      <xdr:spPr>
        <a:xfrm>
          <a:off x="6705111" y="64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134798</xdr:rowOff>
    </xdr:from>
    <xdr:to>
      <xdr:col>15</xdr:col>
      <xdr:colOff>231775</xdr:colOff>
      <xdr:row>35</xdr:row>
      <xdr:rowOff>64948</xdr:rowOff>
    </xdr:to>
    <xdr:sp macro="" textlink="">
      <xdr:nvSpPr>
        <xdr:cNvPr id="310" name="円/楕円 309"/>
        <xdr:cNvSpPr/>
      </xdr:nvSpPr>
      <xdr:spPr>
        <a:xfrm>
          <a:off x="10426700" y="59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157675</xdr:rowOff>
    </xdr:from>
    <xdr:ext cx="534377" cy="259045"/>
    <xdr:sp macro="" textlink="">
      <xdr:nvSpPr>
        <xdr:cNvPr id="311" name="補助費等該当値テキスト"/>
        <xdr:cNvSpPr txBox="1"/>
      </xdr:nvSpPr>
      <xdr:spPr>
        <a:xfrm>
          <a:off x="10528300" y="58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37389</xdr:rowOff>
    </xdr:from>
    <xdr:to>
      <xdr:col>14</xdr:col>
      <xdr:colOff>79375</xdr:colOff>
      <xdr:row>36</xdr:row>
      <xdr:rowOff>138989</xdr:rowOff>
    </xdr:to>
    <xdr:sp macro="" textlink="">
      <xdr:nvSpPr>
        <xdr:cNvPr id="312" name="円/楕円 311"/>
        <xdr:cNvSpPr/>
      </xdr:nvSpPr>
      <xdr:spPr>
        <a:xfrm>
          <a:off x="9588500" y="62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155516</xdr:rowOff>
    </xdr:from>
    <xdr:ext cx="534377" cy="259045"/>
    <xdr:sp macro="" textlink="">
      <xdr:nvSpPr>
        <xdr:cNvPr id="313" name="テキスト ボックス 312"/>
        <xdr:cNvSpPr txBox="1"/>
      </xdr:nvSpPr>
      <xdr:spPr>
        <a:xfrm>
          <a:off x="9372111" y="59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165227</xdr:rowOff>
    </xdr:from>
    <xdr:to>
      <xdr:col>12</xdr:col>
      <xdr:colOff>561975</xdr:colOff>
      <xdr:row>37</xdr:row>
      <xdr:rowOff>95377</xdr:rowOff>
    </xdr:to>
    <xdr:sp macro="" textlink="">
      <xdr:nvSpPr>
        <xdr:cNvPr id="314" name="円/楕円 313"/>
        <xdr:cNvSpPr/>
      </xdr:nvSpPr>
      <xdr:spPr>
        <a:xfrm>
          <a:off x="8699500" y="63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111904</xdr:rowOff>
    </xdr:from>
    <xdr:ext cx="534377" cy="259045"/>
    <xdr:sp macro="" textlink="">
      <xdr:nvSpPr>
        <xdr:cNvPr id="315" name="テキスト ボックス 314"/>
        <xdr:cNvSpPr txBox="1"/>
      </xdr:nvSpPr>
      <xdr:spPr>
        <a:xfrm>
          <a:off x="8483111" y="61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124803</xdr:rowOff>
    </xdr:from>
    <xdr:to>
      <xdr:col>11</xdr:col>
      <xdr:colOff>358775</xdr:colOff>
      <xdr:row>37</xdr:row>
      <xdr:rowOff>54953</xdr:rowOff>
    </xdr:to>
    <xdr:sp macro="" textlink="">
      <xdr:nvSpPr>
        <xdr:cNvPr id="316" name="円/楕円 315"/>
        <xdr:cNvSpPr/>
      </xdr:nvSpPr>
      <xdr:spPr>
        <a:xfrm>
          <a:off x="7810500" y="62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46080</xdr:rowOff>
    </xdr:from>
    <xdr:ext cx="534377" cy="259045"/>
    <xdr:sp macro="" textlink="">
      <xdr:nvSpPr>
        <xdr:cNvPr id="317" name="テキスト ボックス 316"/>
        <xdr:cNvSpPr txBox="1"/>
      </xdr:nvSpPr>
      <xdr:spPr>
        <a:xfrm>
          <a:off x="7594111" y="63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157581</xdr:rowOff>
    </xdr:from>
    <xdr:to>
      <xdr:col>10</xdr:col>
      <xdr:colOff>155575</xdr:colOff>
      <xdr:row>37</xdr:row>
      <xdr:rowOff>87731</xdr:rowOff>
    </xdr:to>
    <xdr:sp macro="" textlink="">
      <xdr:nvSpPr>
        <xdr:cNvPr id="318" name="円/楕円 317"/>
        <xdr:cNvSpPr/>
      </xdr:nvSpPr>
      <xdr:spPr>
        <a:xfrm>
          <a:off x="6921500" y="63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104258</xdr:rowOff>
    </xdr:from>
    <xdr:ext cx="534377" cy="259045"/>
    <xdr:sp macro="" textlink="">
      <xdr:nvSpPr>
        <xdr:cNvPr id="319" name="テキスト ボックス 318"/>
        <xdr:cNvSpPr txBox="1"/>
      </xdr:nvSpPr>
      <xdr:spPr>
        <a:xfrm>
          <a:off x="6705111" y="61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133680</xdr:rowOff>
    </xdr:from>
    <xdr:to>
      <xdr:col>15</xdr:col>
      <xdr:colOff>180340</xdr:colOff>
      <xdr:row>58</xdr:row>
      <xdr:rowOff>114668</xdr:rowOff>
    </xdr:to>
    <xdr:cxnSp macro="">
      <xdr:nvCxnSpPr>
        <xdr:cNvPr id="344" name="直線コネクタ 343"/>
        <xdr:cNvCxnSpPr/>
      </xdr:nvCxnSpPr>
      <xdr:spPr>
        <a:xfrm flipV="1">
          <a:off x="10475595" y="8706180"/>
          <a:ext cx="1270" cy="135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118495</xdr:rowOff>
    </xdr:from>
    <xdr:ext cx="534377" cy="259045"/>
    <xdr:sp macro="" textlink="">
      <xdr:nvSpPr>
        <xdr:cNvPr id="345" name="普通建設事業費最小値テキスト"/>
        <xdr:cNvSpPr txBox="1"/>
      </xdr:nvSpPr>
      <xdr:spPr>
        <a:xfrm>
          <a:off x="10528300" y="100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37,971</a:t>
          </a:r>
          <a:endParaRPr kumimoji="1" lang="ja-JP" altLang="en-US" sz="1000" b="1">
            <a:latin typeface="ＭＳ Ｐゴシック"/>
          </a:endParaRPr>
        </a:p>
      </xdr:txBody>
    </xdr:sp>
    <xdr:clientData/>
  </xdr:oneCellAnchor>
  <xdr:twoCellAnchor>
    <xdr:from>
      <xdr:col>15</xdr:col>
      <xdr:colOff>92075</xdr:colOff>
      <xdr:row>58</xdr:row>
      <xdr:rowOff>114668</xdr:rowOff>
    </xdr:from>
    <xdr:to>
      <xdr:col>15</xdr:col>
      <xdr:colOff>269875</xdr:colOff>
      <xdr:row>58</xdr:row>
      <xdr:rowOff>114668</xdr:rowOff>
    </xdr:to>
    <xdr:cxnSp macro="">
      <xdr:nvCxnSpPr>
        <xdr:cNvPr id="346" name="直線コネクタ 345"/>
        <xdr:cNvCxnSpPr/>
      </xdr:nvCxnSpPr>
      <xdr:spPr>
        <a:xfrm>
          <a:off x="10388600" y="1005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80357</xdr:rowOff>
    </xdr:from>
    <xdr:ext cx="599010" cy="259045"/>
    <xdr:sp macro="" textlink="">
      <xdr:nvSpPr>
        <xdr:cNvPr id="347" name="普通建設事業費最大値テキスト"/>
        <xdr:cNvSpPr txBox="1"/>
      </xdr:nvSpPr>
      <xdr:spPr>
        <a:xfrm>
          <a:off x="10528300" y="848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144,474</a:t>
          </a:r>
          <a:endParaRPr kumimoji="1" lang="ja-JP" altLang="en-US" sz="1000" b="1">
            <a:latin typeface="ＭＳ Ｐゴシック"/>
          </a:endParaRPr>
        </a:p>
      </xdr:txBody>
    </xdr:sp>
    <xdr:clientData/>
  </xdr:oneCellAnchor>
  <xdr:twoCellAnchor>
    <xdr:from>
      <xdr:col>15</xdr:col>
      <xdr:colOff>92075</xdr:colOff>
      <xdr:row>50</xdr:row>
      <xdr:rowOff>133680</xdr:rowOff>
    </xdr:from>
    <xdr:to>
      <xdr:col>15</xdr:col>
      <xdr:colOff>269875</xdr:colOff>
      <xdr:row>50</xdr:row>
      <xdr:rowOff>133680</xdr:rowOff>
    </xdr:to>
    <xdr:cxnSp macro="">
      <xdr:nvCxnSpPr>
        <xdr:cNvPr id="348" name="直線コネクタ 347"/>
        <xdr:cNvCxnSpPr/>
      </xdr:nvCxnSpPr>
      <xdr:spPr>
        <a:xfrm>
          <a:off x="10388600" y="870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153289</xdr:rowOff>
    </xdr:from>
    <xdr:to>
      <xdr:col>15</xdr:col>
      <xdr:colOff>180975</xdr:colOff>
      <xdr:row>55</xdr:row>
      <xdr:rowOff>64884</xdr:rowOff>
    </xdr:to>
    <xdr:cxnSp macro="">
      <xdr:nvCxnSpPr>
        <xdr:cNvPr id="349" name="直線コネクタ 348"/>
        <xdr:cNvCxnSpPr/>
      </xdr:nvCxnSpPr>
      <xdr:spPr>
        <a:xfrm flipV="1">
          <a:off x="9639300" y="8725789"/>
          <a:ext cx="838200" cy="76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93692</xdr:rowOff>
    </xdr:from>
    <xdr:ext cx="534377" cy="259045"/>
    <xdr:sp macro="" textlink="">
      <xdr:nvSpPr>
        <xdr:cNvPr id="350" name="普通建設事業費平均値テキスト"/>
        <xdr:cNvSpPr txBox="1"/>
      </xdr:nvSpPr>
      <xdr:spPr>
        <a:xfrm>
          <a:off x="10528300" y="935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115265</xdr:rowOff>
    </xdr:from>
    <xdr:to>
      <xdr:col>15</xdr:col>
      <xdr:colOff>231775</xdr:colOff>
      <xdr:row>55</xdr:row>
      <xdr:rowOff>45415</xdr:rowOff>
    </xdr:to>
    <xdr:sp macro="" textlink="">
      <xdr:nvSpPr>
        <xdr:cNvPr id="351" name="フローチャート : 判断 350"/>
        <xdr:cNvSpPr/>
      </xdr:nvSpPr>
      <xdr:spPr>
        <a:xfrm>
          <a:off x="104267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129324</xdr:rowOff>
    </xdr:from>
    <xdr:to>
      <xdr:col>14</xdr:col>
      <xdr:colOff>28575</xdr:colOff>
      <xdr:row>55</xdr:row>
      <xdr:rowOff>64884</xdr:rowOff>
    </xdr:to>
    <xdr:cxnSp macro="">
      <xdr:nvCxnSpPr>
        <xdr:cNvPr id="352" name="直線コネクタ 351"/>
        <xdr:cNvCxnSpPr/>
      </xdr:nvCxnSpPr>
      <xdr:spPr>
        <a:xfrm>
          <a:off x="8750300" y="9216174"/>
          <a:ext cx="889000" cy="2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62788</xdr:rowOff>
    </xdr:from>
    <xdr:to>
      <xdr:col>14</xdr:col>
      <xdr:colOff>79375</xdr:colOff>
      <xdr:row>55</xdr:row>
      <xdr:rowOff>164388</xdr:rowOff>
    </xdr:to>
    <xdr:sp macro="" textlink="">
      <xdr:nvSpPr>
        <xdr:cNvPr id="353" name="フローチャート : 判断 352"/>
        <xdr:cNvSpPr/>
      </xdr:nvSpPr>
      <xdr:spPr>
        <a:xfrm>
          <a:off x="9588500" y="94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155515</xdr:rowOff>
    </xdr:from>
    <xdr:ext cx="534377" cy="259045"/>
    <xdr:sp macro="" textlink="">
      <xdr:nvSpPr>
        <xdr:cNvPr id="354" name="テキスト ボックス 353"/>
        <xdr:cNvSpPr txBox="1"/>
      </xdr:nvSpPr>
      <xdr:spPr>
        <a:xfrm>
          <a:off x="9372111" y="95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129324</xdr:rowOff>
    </xdr:from>
    <xdr:to>
      <xdr:col>12</xdr:col>
      <xdr:colOff>511175</xdr:colOff>
      <xdr:row>56</xdr:row>
      <xdr:rowOff>70955</xdr:rowOff>
    </xdr:to>
    <xdr:cxnSp macro="">
      <xdr:nvCxnSpPr>
        <xdr:cNvPr id="355" name="直線コネクタ 354"/>
        <xdr:cNvCxnSpPr/>
      </xdr:nvCxnSpPr>
      <xdr:spPr>
        <a:xfrm flipV="1">
          <a:off x="7861300" y="9216174"/>
          <a:ext cx="889000" cy="4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54635</xdr:rowOff>
    </xdr:from>
    <xdr:to>
      <xdr:col>12</xdr:col>
      <xdr:colOff>561975</xdr:colOff>
      <xdr:row>54</xdr:row>
      <xdr:rowOff>156235</xdr:rowOff>
    </xdr:to>
    <xdr:sp macro="" textlink="">
      <xdr:nvSpPr>
        <xdr:cNvPr id="356" name="フローチャート : 判断 355"/>
        <xdr:cNvSpPr/>
      </xdr:nvSpPr>
      <xdr:spPr>
        <a:xfrm>
          <a:off x="8699500" y="931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147362</xdr:rowOff>
    </xdr:from>
    <xdr:ext cx="534377" cy="259045"/>
    <xdr:sp macro="" textlink="">
      <xdr:nvSpPr>
        <xdr:cNvPr id="357" name="テキスト ボックス 356"/>
        <xdr:cNvSpPr txBox="1"/>
      </xdr:nvSpPr>
      <xdr:spPr>
        <a:xfrm>
          <a:off x="8483111"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22251</xdr:rowOff>
    </xdr:from>
    <xdr:to>
      <xdr:col>11</xdr:col>
      <xdr:colOff>307975</xdr:colOff>
      <xdr:row>56</xdr:row>
      <xdr:rowOff>70955</xdr:rowOff>
    </xdr:to>
    <xdr:cxnSp macro="">
      <xdr:nvCxnSpPr>
        <xdr:cNvPr id="358" name="直線コネクタ 357"/>
        <xdr:cNvCxnSpPr/>
      </xdr:nvCxnSpPr>
      <xdr:spPr>
        <a:xfrm>
          <a:off x="6972300" y="8937651"/>
          <a:ext cx="889000" cy="7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37122</xdr:rowOff>
    </xdr:from>
    <xdr:to>
      <xdr:col>11</xdr:col>
      <xdr:colOff>358775</xdr:colOff>
      <xdr:row>55</xdr:row>
      <xdr:rowOff>138722</xdr:rowOff>
    </xdr:to>
    <xdr:sp macro="" textlink="">
      <xdr:nvSpPr>
        <xdr:cNvPr id="359" name="フローチャート : 判断 358"/>
        <xdr:cNvSpPr/>
      </xdr:nvSpPr>
      <xdr:spPr>
        <a:xfrm>
          <a:off x="7810500" y="94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155249</xdr:rowOff>
    </xdr:from>
    <xdr:ext cx="534377" cy="259045"/>
    <xdr:sp macro="" textlink="">
      <xdr:nvSpPr>
        <xdr:cNvPr id="360" name="テキスト ボックス 359"/>
        <xdr:cNvSpPr txBox="1"/>
      </xdr:nvSpPr>
      <xdr:spPr>
        <a:xfrm>
          <a:off x="7594111" y="924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15342</xdr:rowOff>
    </xdr:from>
    <xdr:to>
      <xdr:col>10</xdr:col>
      <xdr:colOff>155575</xdr:colOff>
      <xdr:row>55</xdr:row>
      <xdr:rowOff>116942</xdr:rowOff>
    </xdr:to>
    <xdr:sp macro="" textlink="">
      <xdr:nvSpPr>
        <xdr:cNvPr id="361" name="フローチャート : 判断 360"/>
        <xdr:cNvSpPr/>
      </xdr:nvSpPr>
      <xdr:spPr>
        <a:xfrm>
          <a:off x="6921500" y="94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108069</xdr:rowOff>
    </xdr:from>
    <xdr:ext cx="534377" cy="259045"/>
    <xdr:sp macro="" textlink="">
      <xdr:nvSpPr>
        <xdr:cNvPr id="362" name="テキスト ボックス 361"/>
        <xdr:cNvSpPr txBox="1"/>
      </xdr:nvSpPr>
      <xdr:spPr>
        <a:xfrm>
          <a:off x="6705111" y="95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102489</xdr:rowOff>
    </xdr:from>
    <xdr:to>
      <xdr:col>15</xdr:col>
      <xdr:colOff>231775</xdr:colOff>
      <xdr:row>51</xdr:row>
      <xdr:rowOff>32639</xdr:rowOff>
    </xdr:to>
    <xdr:sp macro="" textlink="">
      <xdr:nvSpPr>
        <xdr:cNvPr id="368" name="円/楕円 367"/>
        <xdr:cNvSpPr/>
      </xdr:nvSpPr>
      <xdr:spPr>
        <a:xfrm>
          <a:off x="10426700" y="867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35907</xdr:rowOff>
    </xdr:from>
    <xdr:ext cx="599010" cy="259045"/>
    <xdr:sp macro="" textlink="">
      <xdr:nvSpPr>
        <xdr:cNvPr id="369" name="普通建設事業費該当値テキスト"/>
        <xdr:cNvSpPr txBox="1"/>
      </xdr:nvSpPr>
      <xdr:spPr>
        <a:xfrm>
          <a:off x="10528300" y="860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142,930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14084</xdr:rowOff>
    </xdr:from>
    <xdr:to>
      <xdr:col>14</xdr:col>
      <xdr:colOff>79375</xdr:colOff>
      <xdr:row>55</xdr:row>
      <xdr:rowOff>115684</xdr:rowOff>
    </xdr:to>
    <xdr:sp macro="" textlink="">
      <xdr:nvSpPr>
        <xdr:cNvPr id="370" name="円/楕円 369"/>
        <xdr:cNvSpPr/>
      </xdr:nvSpPr>
      <xdr:spPr>
        <a:xfrm>
          <a:off x="9588500" y="94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132211</xdr:rowOff>
    </xdr:from>
    <xdr:ext cx="534377" cy="259045"/>
    <xdr:sp macro="" textlink="">
      <xdr:nvSpPr>
        <xdr:cNvPr id="371" name="テキスト ボックス 370"/>
        <xdr:cNvSpPr txBox="1"/>
      </xdr:nvSpPr>
      <xdr:spPr>
        <a:xfrm>
          <a:off x="9372111" y="921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78524</xdr:rowOff>
    </xdr:from>
    <xdr:to>
      <xdr:col>12</xdr:col>
      <xdr:colOff>561975</xdr:colOff>
      <xdr:row>54</xdr:row>
      <xdr:rowOff>8674</xdr:rowOff>
    </xdr:to>
    <xdr:sp macro="" textlink="">
      <xdr:nvSpPr>
        <xdr:cNvPr id="372" name="円/楕円 371"/>
        <xdr:cNvSpPr/>
      </xdr:nvSpPr>
      <xdr:spPr>
        <a:xfrm>
          <a:off x="8699500" y="91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25201</xdr:rowOff>
    </xdr:from>
    <xdr:ext cx="599010" cy="259045"/>
    <xdr:sp macro="" textlink="">
      <xdr:nvSpPr>
        <xdr:cNvPr id="373" name="テキスト ボックス 372"/>
        <xdr:cNvSpPr txBox="1"/>
      </xdr:nvSpPr>
      <xdr:spPr>
        <a:xfrm>
          <a:off x="8450794" y="894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20155</xdr:rowOff>
    </xdr:from>
    <xdr:to>
      <xdr:col>11</xdr:col>
      <xdr:colOff>358775</xdr:colOff>
      <xdr:row>56</xdr:row>
      <xdr:rowOff>121755</xdr:rowOff>
    </xdr:to>
    <xdr:sp macro="" textlink="">
      <xdr:nvSpPr>
        <xdr:cNvPr id="374" name="円/楕円 373"/>
        <xdr:cNvSpPr/>
      </xdr:nvSpPr>
      <xdr:spPr>
        <a:xfrm>
          <a:off x="7810500" y="96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112882</xdr:rowOff>
    </xdr:from>
    <xdr:ext cx="534377" cy="259045"/>
    <xdr:sp macro="" textlink="">
      <xdr:nvSpPr>
        <xdr:cNvPr id="375" name="テキスト ボックス 374"/>
        <xdr:cNvSpPr txBox="1"/>
      </xdr:nvSpPr>
      <xdr:spPr>
        <a:xfrm>
          <a:off x="7594111" y="97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68,413</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142901</xdr:rowOff>
    </xdr:from>
    <xdr:to>
      <xdr:col>10</xdr:col>
      <xdr:colOff>155575</xdr:colOff>
      <xdr:row>52</xdr:row>
      <xdr:rowOff>73051</xdr:rowOff>
    </xdr:to>
    <xdr:sp macro="" textlink="">
      <xdr:nvSpPr>
        <xdr:cNvPr id="376" name="円/楕円 375"/>
        <xdr:cNvSpPr/>
      </xdr:nvSpPr>
      <xdr:spPr>
        <a:xfrm>
          <a:off x="6921500" y="888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89578</xdr:rowOff>
    </xdr:from>
    <xdr:ext cx="599010" cy="259045"/>
    <xdr:sp macro="" textlink="">
      <xdr:nvSpPr>
        <xdr:cNvPr id="377" name="テキスト ボックス 376"/>
        <xdr:cNvSpPr txBox="1"/>
      </xdr:nvSpPr>
      <xdr:spPr>
        <a:xfrm>
          <a:off x="6672794" y="866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143904</xdr:rowOff>
    </xdr:from>
    <xdr:to>
      <xdr:col>15</xdr:col>
      <xdr:colOff>180340</xdr:colOff>
      <xdr:row>79</xdr:row>
      <xdr:rowOff>11176</xdr:rowOff>
    </xdr:to>
    <xdr:cxnSp macro="">
      <xdr:nvCxnSpPr>
        <xdr:cNvPr id="401" name="直線コネクタ 400"/>
        <xdr:cNvCxnSpPr/>
      </xdr:nvCxnSpPr>
      <xdr:spPr>
        <a:xfrm flipV="1">
          <a:off x="10475595" y="12145404"/>
          <a:ext cx="1270" cy="141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15003</xdr:rowOff>
    </xdr:from>
    <xdr:ext cx="469744" cy="259045"/>
    <xdr:sp macro="" textlink="">
      <xdr:nvSpPr>
        <xdr:cNvPr id="402" name="普通建設事業費 （ うち新規整備　）最小値テキスト"/>
        <xdr:cNvSpPr txBox="1"/>
      </xdr:nvSpPr>
      <xdr:spPr>
        <a:xfrm>
          <a:off x="10528300" y="1355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2,620</a:t>
          </a:r>
          <a:endParaRPr kumimoji="1" lang="ja-JP" altLang="en-US" sz="1000" b="1">
            <a:latin typeface="ＭＳ Ｐゴシック"/>
          </a:endParaRPr>
        </a:p>
      </xdr:txBody>
    </xdr:sp>
    <xdr:clientData/>
  </xdr:oneCellAnchor>
  <xdr:twoCellAnchor>
    <xdr:from>
      <xdr:col>15</xdr:col>
      <xdr:colOff>92075</xdr:colOff>
      <xdr:row>79</xdr:row>
      <xdr:rowOff>11176</xdr:rowOff>
    </xdr:from>
    <xdr:to>
      <xdr:col>15</xdr:col>
      <xdr:colOff>269875</xdr:colOff>
      <xdr:row>79</xdr:row>
      <xdr:rowOff>11176</xdr:rowOff>
    </xdr:to>
    <xdr:cxnSp macro="">
      <xdr:nvCxnSpPr>
        <xdr:cNvPr id="403" name="直線コネクタ 402"/>
        <xdr:cNvCxnSpPr/>
      </xdr:nvCxnSpPr>
      <xdr:spPr>
        <a:xfrm>
          <a:off x="10388600" y="1355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90581</xdr:rowOff>
    </xdr:from>
    <xdr:ext cx="599010" cy="259045"/>
    <xdr:sp macro="" textlink="">
      <xdr:nvSpPr>
        <xdr:cNvPr id="404" name="普通建設事業費 （ うち新規整備　）最大値テキスト"/>
        <xdr:cNvSpPr txBox="1"/>
      </xdr:nvSpPr>
      <xdr:spPr>
        <a:xfrm>
          <a:off x="10528300" y="1192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113,669</a:t>
          </a:r>
          <a:endParaRPr kumimoji="1" lang="ja-JP" altLang="en-US" sz="1000" b="1">
            <a:latin typeface="ＭＳ Ｐゴシック"/>
          </a:endParaRPr>
        </a:p>
      </xdr:txBody>
    </xdr:sp>
    <xdr:clientData/>
  </xdr:oneCellAnchor>
  <xdr:twoCellAnchor>
    <xdr:from>
      <xdr:col>15</xdr:col>
      <xdr:colOff>92075</xdr:colOff>
      <xdr:row>70</xdr:row>
      <xdr:rowOff>143904</xdr:rowOff>
    </xdr:from>
    <xdr:to>
      <xdr:col>15</xdr:col>
      <xdr:colOff>269875</xdr:colOff>
      <xdr:row>70</xdr:row>
      <xdr:rowOff>143904</xdr:rowOff>
    </xdr:to>
    <xdr:cxnSp macro="">
      <xdr:nvCxnSpPr>
        <xdr:cNvPr id="405" name="直線コネクタ 404"/>
        <xdr:cNvCxnSpPr/>
      </xdr:nvCxnSpPr>
      <xdr:spPr>
        <a:xfrm>
          <a:off x="10388600" y="1214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143904</xdr:rowOff>
    </xdr:from>
    <xdr:to>
      <xdr:col>15</xdr:col>
      <xdr:colOff>180975</xdr:colOff>
      <xdr:row>77</xdr:row>
      <xdr:rowOff>72110</xdr:rowOff>
    </xdr:to>
    <xdr:cxnSp macro="">
      <xdr:nvCxnSpPr>
        <xdr:cNvPr id="406" name="直線コネクタ 405"/>
        <xdr:cNvCxnSpPr/>
      </xdr:nvCxnSpPr>
      <xdr:spPr>
        <a:xfrm flipV="1">
          <a:off x="9639300" y="12145404"/>
          <a:ext cx="838200" cy="11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31323</xdr:rowOff>
    </xdr:from>
    <xdr:ext cx="534377" cy="259045"/>
    <xdr:sp macro="" textlink="">
      <xdr:nvSpPr>
        <xdr:cNvPr id="407" name="普通建設事業費 （ うち新規整備　）平均値テキスト"/>
        <xdr:cNvSpPr txBox="1"/>
      </xdr:nvSpPr>
      <xdr:spPr>
        <a:xfrm>
          <a:off x="10528300" y="13061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52896</xdr:rowOff>
    </xdr:from>
    <xdr:to>
      <xdr:col>15</xdr:col>
      <xdr:colOff>231775</xdr:colOff>
      <xdr:row>76</xdr:row>
      <xdr:rowOff>154496</xdr:rowOff>
    </xdr:to>
    <xdr:sp macro="" textlink="">
      <xdr:nvSpPr>
        <xdr:cNvPr id="408" name="フローチャート : 判断 407"/>
        <xdr:cNvSpPr/>
      </xdr:nvSpPr>
      <xdr:spPr>
        <a:xfrm>
          <a:off x="10426700" y="130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100521</xdr:rowOff>
    </xdr:from>
    <xdr:to>
      <xdr:col>14</xdr:col>
      <xdr:colOff>79375</xdr:colOff>
      <xdr:row>78</xdr:row>
      <xdr:rowOff>30671</xdr:rowOff>
    </xdr:to>
    <xdr:sp macro="" textlink="">
      <xdr:nvSpPr>
        <xdr:cNvPr id="409" name="フローチャート : 判断 408"/>
        <xdr:cNvSpPr/>
      </xdr:nvSpPr>
      <xdr:spPr>
        <a:xfrm>
          <a:off x="9588500" y="1330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21798</xdr:rowOff>
    </xdr:from>
    <xdr:ext cx="534377" cy="259045"/>
    <xdr:sp macro="" textlink="">
      <xdr:nvSpPr>
        <xdr:cNvPr id="410" name="テキスト ボックス 409"/>
        <xdr:cNvSpPr txBox="1"/>
      </xdr:nvSpPr>
      <xdr:spPr>
        <a:xfrm>
          <a:off x="9372111" y="133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93104</xdr:rowOff>
    </xdr:from>
    <xdr:to>
      <xdr:col>15</xdr:col>
      <xdr:colOff>231775</xdr:colOff>
      <xdr:row>71</xdr:row>
      <xdr:rowOff>23254</xdr:rowOff>
    </xdr:to>
    <xdr:sp macro="" textlink="">
      <xdr:nvSpPr>
        <xdr:cNvPr id="416" name="円/楕円 415"/>
        <xdr:cNvSpPr/>
      </xdr:nvSpPr>
      <xdr:spPr>
        <a:xfrm>
          <a:off x="10426700" y="120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46131</xdr:rowOff>
    </xdr:from>
    <xdr:ext cx="599010" cy="259045"/>
    <xdr:sp macro="" textlink="">
      <xdr:nvSpPr>
        <xdr:cNvPr id="417" name="普通建設事業費 （ うち新規整備　）該当値テキスト"/>
        <xdr:cNvSpPr txBox="1"/>
      </xdr:nvSpPr>
      <xdr:spPr>
        <a:xfrm>
          <a:off x="10528300" y="1204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21310</xdr:rowOff>
    </xdr:from>
    <xdr:to>
      <xdr:col>14</xdr:col>
      <xdr:colOff>79375</xdr:colOff>
      <xdr:row>77</xdr:row>
      <xdr:rowOff>122910</xdr:rowOff>
    </xdr:to>
    <xdr:sp macro="" textlink="">
      <xdr:nvSpPr>
        <xdr:cNvPr id="418" name="円/楕円 417"/>
        <xdr:cNvSpPr/>
      </xdr:nvSpPr>
      <xdr:spPr>
        <a:xfrm>
          <a:off x="9588500" y="132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139437</xdr:rowOff>
    </xdr:from>
    <xdr:ext cx="534377" cy="259045"/>
    <xdr:sp macro="" textlink="">
      <xdr:nvSpPr>
        <xdr:cNvPr id="419" name="テキスト ボックス 418"/>
        <xdr:cNvSpPr txBox="1"/>
      </xdr:nvSpPr>
      <xdr:spPr>
        <a:xfrm>
          <a:off x="9372111" y="1299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9" name="テキスト ボックス 43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37810</xdr:rowOff>
    </xdr:from>
    <xdr:to>
      <xdr:col>15</xdr:col>
      <xdr:colOff>180340</xdr:colOff>
      <xdr:row>98</xdr:row>
      <xdr:rowOff>168145</xdr:rowOff>
    </xdr:to>
    <xdr:cxnSp macro="">
      <xdr:nvCxnSpPr>
        <xdr:cNvPr id="445" name="直線コネクタ 444"/>
        <xdr:cNvCxnSpPr/>
      </xdr:nvCxnSpPr>
      <xdr:spPr>
        <a:xfrm flipV="1">
          <a:off x="10475595" y="15639760"/>
          <a:ext cx="1270" cy="133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522</xdr:rowOff>
    </xdr:from>
    <xdr:ext cx="469744" cy="259045"/>
    <xdr:sp macro="" textlink="">
      <xdr:nvSpPr>
        <xdr:cNvPr id="446" name="普通建設事業費 （ うち更新整備　）最小値テキスト"/>
        <xdr:cNvSpPr txBox="1"/>
      </xdr:nvSpPr>
      <xdr:spPr>
        <a:xfrm>
          <a:off x="10528300" y="169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9,387</a:t>
          </a:r>
          <a:endParaRPr kumimoji="1" lang="ja-JP" altLang="en-US" sz="1000" b="1">
            <a:latin typeface="ＭＳ Ｐゴシック"/>
          </a:endParaRPr>
        </a:p>
      </xdr:txBody>
    </xdr:sp>
    <xdr:clientData/>
  </xdr:oneCellAnchor>
  <xdr:twoCellAnchor>
    <xdr:from>
      <xdr:col>15</xdr:col>
      <xdr:colOff>92075</xdr:colOff>
      <xdr:row>98</xdr:row>
      <xdr:rowOff>168145</xdr:rowOff>
    </xdr:from>
    <xdr:to>
      <xdr:col>15</xdr:col>
      <xdr:colOff>269875</xdr:colOff>
      <xdr:row>98</xdr:row>
      <xdr:rowOff>168145</xdr:rowOff>
    </xdr:to>
    <xdr:cxnSp macro="">
      <xdr:nvCxnSpPr>
        <xdr:cNvPr id="447" name="直線コネクタ 446"/>
        <xdr:cNvCxnSpPr/>
      </xdr:nvCxnSpPr>
      <xdr:spPr>
        <a:xfrm>
          <a:off x="10388600" y="169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155937</xdr:rowOff>
    </xdr:from>
    <xdr:ext cx="599010" cy="259045"/>
    <xdr:sp macro="" textlink="">
      <xdr:nvSpPr>
        <xdr:cNvPr id="448" name="普通建設事業費 （ うち更新整備　）最大値テキスト"/>
        <xdr:cNvSpPr txBox="1"/>
      </xdr:nvSpPr>
      <xdr:spPr>
        <a:xfrm>
          <a:off x="10528300" y="1541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131,610</a:t>
          </a:r>
          <a:endParaRPr kumimoji="1" lang="ja-JP" altLang="en-US" sz="1000" b="1">
            <a:latin typeface="ＭＳ Ｐゴシック"/>
          </a:endParaRPr>
        </a:p>
      </xdr:txBody>
    </xdr:sp>
    <xdr:clientData/>
  </xdr:oneCellAnchor>
  <xdr:twoCellAnchor>
    <xdr:from>
      <xdr:col>15</xdr:col>
      <xdr:colOff>92075</xdr:colOff>
      <xdr:row>91</xdr:row>
      <xdr:rowOff>37810</xdr:rowOff>
    </xdr:from>
    <xdr:to>
      <xdr:col>15</xdr:col>
      <xdr:colOff>269875</xdr:colOff>
      <xdr:row>91</xdr:row>
      <xdr:rowOff>37810</xdr:rowOff>
    </xdr:to>
    <xdr:cxnSp macro="">
      <xdr:nvCxnSpPr>
        <xdr:cNvPr id="449" name="直線コネクタ 448"/>
        <xdr:cNvCxnSpPr/>
      </xdr:nvCxnSpPr>
      <xdr:spPr>
        <a:xfrm>
          <a:off x="10388600" y="156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52223</xdr:rowOff>
    </xdr:from>
    <xdr:to>
      <xdr:col>15</xdr:col>
      <xdr:colOff>180975</xdr:colOff>
      <xdr:row>98</xdr:row>
      <xdr:rowOff>54563</xdr:rowOff>
    </xdr:to>
    <xdr:cxnSp macro="">
      <xdr:nvCxnSpPr>
        <xdr:cNvPr id="450" name="直線コネクタ 449"/>
        <xdr:cNvCxnSpPr/>
      </xdr:nvCxnSpPr>
      <xdr:spPr>
        <a:xfrm>
          <a:off x="9639300" y="16854323"/>
          <a:ext cx="8382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159652</xdr:rowOff>
    </xdr:from>
    <xdr:ext cx="534377" cy="259045"/>
    <xdr:sp macro="" textlink="">
      <xdr:nvSpPr>
        <xdr:cNvPr id="451" name="普通建設事業費 （ うち更新整備　）平均値テキスト"/>
        <xdr:cNvSpPr txBox="1"/>
      </xdr:nvSpPr>
      <xdr:spPr>
        <a:xfrm>
          <a:off x="10528300" y="1644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136775</xdr:rowOff>
    </xdr:from>
    <xdr:to>
      <xdr:col>15</xdr:col>
      <xdr:colOff>231775</xdr:colOff>
      <xdr:row>97</xdr:row>
      <xdr:rowOff>66925</xdr:rowOff>
    </xdr:to>
    <xdr:sp macro="" textlink="">
      <xdr:nvSpPr>
        <xdr:cNvPr id="452" name="フローチャート : 判断 451"/>
        <xdr:cNvSpPr/>
      </xdr:nvSpPr>
      <xdr:spPr>
        <a:xfrm>
          <a:off x="104267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46521</xdr:rowOff>
    </xdr:from>
    <xdr:to>
      <xdr:col>14</xdr:col>
      <xdr:colOff>79375</xdr:colOff>
      <xdr:row>96</xdr:row>
      <xdr:rowOff>148121</xdr:rowOff>
    </xdr:to>
    <xdr:sp macro="" textlink="">
      <xdr:nvSpPr>
        <xdr:cNvPr id="453" name="フローチャート : 判断 452"/>
        <xdr:cNvSpPr/>
      </xdr:nvSpPr>
      <xdr:spPr>
        <a:xfrm>
          <a:off x="9588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164648</xdr:rowOff>
    </xdr:from>
    <xdr:ext cx="534377" cy="259045"/>
    <xdr:sp macro="" textlink="">
      <xdr:nvSpPr>
        <xdr:cNvPr id="454" name="テキスト ボックス 453"/>
        <xdr:cNvSpPr txBox="1"/>
      </xdr:nvSpPr>
      <xdr:spPr>
        <a:xfrm>
          <a:off x="9372111" y="162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3763</xdr:rowOff>
    </xdr:from>
    <xdr:to>
      <xdr:col>15</xdr:col>
      <xdr:colOff>231775</xdr:colOff>
      <xdr:row>98</xdr:row>
      <xdr:rowOff>105363</xdr:rowOff>
    </xdr:to>
    <xdr:sp macro="" textlink="">
      <xdr:nvSpPr>
        <xdr:cNvPr id="460" name="円/楕円 459"/>
        <xdr:cNvSpPr/>
      </xdr:nvSpPr>
      <xdr:spPr>
        <a:xfrm>
          <a:off x="10426700" y="168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90140</xdr:rowOff>
    </xdr:from>
    <xdr:ext cx="534377" cy="259045"/>
    <xdr:sp macro="" textlink="">
      <xdr:nvSpPr>
        <xdr:cNvPr id="461" name="普通建設事業費 （ うち更新整備　）該当値テキスト"/>
        <xdr:cNvSpPr txBox="1"/>
      </xdr:nvSpPr>
      <xdr:spPr>
        <a:xfrm>
          <a:off x="10528300" y="167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1423</xdr:rowOff>
    </xdr:from>
    <xdr:to>
      <xdr:col>14</xdr:col>
      <xdr:colOff>79375</xdr:colOff>
      <xdr:row>98</xdr:row>
      <xdr:rowOff>103023</xdr:rowOff>
    </xdr:to>
    <xdr:sp macro="" textlink="">
      <xdr:nvSpPr>
        <xdr:cNvPr id="462" name="円/楕円 461"/>
        <xdr:cNvSpPr/>
      </xdr:nvSpPr>
      <xdr:spPr>
        <a:xfrm>
          <a:off x="9588500" y="168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94150</xdr:rowOff>
    </xdr:from>
    <xdr:ext cx="534377" cy="259045"/>
    <xdr:sp macro="" textlink="">
      <xdr:nvSpPr>
        <xdr:cNvPr id="463" name="テキスト ボックス 462"/>
        <xdr:cNvSpPr txBox="1"/>
      </xdr:nvSpPr>
      <xdr:spPr>
        <a:xfrm>
          <a:off x="9372111" y="168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7" name="テキスト ボックス 47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9" name="テキスト ボックス 47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1" name="テキスト ボックス 48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3" name="テキスト ボックス 48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72126</xdr:rowOff>
    </xdr:from>
    <xdr:to>
      <xdr:col>23</xdr:col>
      <xdr:colOff>516889</xdr:colOff>
      <xdr:row>38</xdr:row>
      <xdr:rowOff>139700</xdr:rowOff>
    </xdr:to>
    <xdr:cxnSp macro="">
      <xdr:nvCxnSpPr>
        <xdr:cNvPr id="485" name="直線コネクタ 484"/>
        <xdr:cNvCxnSpPr/>
      </xdr:nvCxnSpPr>
      <xdr:spPr>
        <a:xfrm flipV="1">
          <a:off x="16317595" y="5215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18803</xdr:rowOff>
    </xdr:from>
    <xdr:ext cx="534377" cy="259045"/>
    <xdr:sp macro="" textlink="">
      <xdr:nvSpPr>
        <xdr:cNvPr id="488" name="災害復旧事業費最大値テキスト"/>
        <xdr:cNvSpPr txBox="1"/>
      </xdr:nvSpPr>
      <xdr:spPr>
        <a:xfrm>
          <a:off x="16370300" y="49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30</xdr:row>
      <xdr:rowOff>72126</xdr:rowOff>
    </xdr:from>
    <xdr:to>
      <xdr:col>23</xdr:col>
      <xdr:colOff>606425</xdr:colOff>
      <xdr:row>30</xdr:row>
      <xdr:rowOff>72126</xdr:rowOff>
    </xdr:to>
    <xdr:cxnSp macro="">
      <xdr:nvCxnSpPr>
        <xdr:cNvPr id="489" name="直線コネクタ 488"/>
        <xdr:cNvCxnSpPr/>
      </xdr:nvCxnSpPr>
      <xdr:spPr>
        <a:xfrm>
          <a:off x="16230600" y="5215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120314</xdr:rowOff>
    </xdr:from>
    <xdr:to>
      <xdr:col>23</xdr:col>
      <xdr:colOff>517525</xdr:colOff>
      <xdr:row>38</xdr:row>
      <xdr:rowOff>139700</xdr:rowOff>
    </xdr:to>
    <xdr:cxnSp macro="">
      <xdr:nvCxnSpPr>
        <xdr:cNvPr id="490" name="直線コネクタ 489"/>
        <xdr:cNvCxnSpPr/>
      </xdr:nvCxnSpPr>
      <xdr:spPr>
        <a:xfrm flipV="1">
          <a:off x="15481300" y="6635414"/>
          <a:ext cx="8382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107845</xdr:rowOff>
    </xdr:from>
    <xdr:ext cx="469744" cy="259045"/>
    <xdr:sp macro="" textlink="">
      <xdr:nvSpPr>
        <xdr:cNvPr id="491" name="災害復旧事業費平均値テキスト"/>
        <xdr:cNvSpPr txBox="1"/>
      </xdr:nvSpPr>
      <xdr:spPr>
        <a:xfrm>
          <a:off x="16370300" y="610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84968</xdr:rowOff>
    </xdr:from>
    <xdr:to>
      <xdr:col>23</xdr:col>
      <xdr:colOff>568325</xdr:colOff>
      <xdr:row>37</xdr:row>
      <xdr:rowOff>15118</xdr:rowOff>
    </xdr:to>
    <xdr:sp macro="" textlink="">
      <xdr:nvSpPr>
        <xdr:cNvPr id="492" name="フローチャート : 判断 491"/>
        <xdr:cNvSpPr/>
      </xdr:nvSpPr>
      <xdr:spPr>
        <a:xfrm>
          <a:off x="162687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16297</xdr:rowOff>
    </xdr:from>
    <xdr:to>
      <xdr:col>22</xdr:col>
      <xdr:colOff>415925</xdr:colOff>
      <xdr:row>37</xdr:row>
      <xdr:rowOff>117897</xdr:rowOff>
    </xdr:to>
    <xdr:sp macro="" textlink="">
      <xdr:nvSpPr>
        <xdr:cNvPr id="494" name="フローチャート : 判断 493"/>
        <xdr:cNvSpPr/>
      </xdr:nvSpPr>
      <xdr:spPr>
        <a:xfrm>
          <a:off x="15430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134424</xdr:rowOff>
    </xdr:from>
    <xdr:ext cx="469744" cy="259045"/>
    <xdr:sp macro="" textlink="">
      <xdr:nvSpPr>
        <xdr:cNvPr id="495" name="テキスト ボックス 494"/>
        <xdr:cNvSpPr txBox="1"/>
      </xdr:nvSpPr>
      <xdr:spPr>
        <a:xfrm>
          <a:off x="15246427"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55483</xdr:rowOff>
    </xdr:from>
    <xdr:to>
      <xdr:col>21</xdr:col>
      <xdr:colOff>161925</xdr:colOff>
      <xdr:row>38</xdr:row>
      <xdr:rowOff>139700</xdr:rowOff>
    </xdr:to>
    <xdr:cxnSp macro="">
      <xdr:nvCxnSpPr>
        <xdr:cNvPr id="496" name="直線コネクタ 495"/>
        <xdr:cNvCxnSpPr/>
      </xdr:nvCxnSpPr>
      <xdr:spPr>
        <a:xfrm>
          <a:off x="13703300" y="6570583"/>
          <a:ext cx="889000" cy="8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31659</xdr:rowOff>
    </xdr:from>
    <xdr:to>
      <xdr:col>21</xdr:col>
      <xdr:colOff>212725</xdr:colOff>
      <xdr:row>37</xdr:row>
      <xdr:rowOff>133259</xdr:rowOff>
    </xdr:to>
    <xdr:sp macro="" textlink="">
      <xdr:nvSpPr>
        <xdr:cNvPr id="497" name="フローチャート : 判断 496"/>
        <xdr:cNvSpPr/>
      </xdr:nvSpPr>
      <xdr:spPr>
        <a:xfrm>
          <a:off x="14541500" y="63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149786</xdr:rowOff>
    </xdr:from>
    <xdr:ext cx="469744" cy="259045"/>
    <xdr:sp macro="" textlink="">
      <xdr:nvSpPr>
        <xdr:cNvPr id="498" name="テキスト ボックス 497"/>
        <xdr:cNvSpPr txBox="1"/>
      </xdr:nvSpPr>
      <xdr:spPr>
        <a:xfrm>
          <a:off x="14357427" y="615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55483</xdr:rowOff>
    </xdr:from>
    <xdr:to>
      <xdr:col>19</xdr:col>
      <xdr:colOff>644525</xdr:colOff>
      <xdr:row>38</xdr:row>
      <xdr:rowOff>139700</xdr:rowOff>
    </xdr:to>
    <xdr:cxnSp macro="">
      <xdr:nvCxnSpPr>
        <xdr:cNvPr id="499" name="直線コネクタ 498"/>
        <xdr:cNvCxnSpPr/>
      </xdr:nvCxnSpPr>
      <xdr:spPr>
        <a:xfrm flipV="1">
          <a:off x="12814300" y="6570583"/>
          <a:ext cx="889000" cy="8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171288</xdr:rowOff>
    </xdr:from>
    <xdr:to>
      <xdr:col>20</xdr:col>
      <xdr:colOff>9525</xdr:colOff>
      <xdr:row>36</xdr:row>
      <xdr:rowOff>101438</xdr:rowOff>
    </xdr:to>
    <xdr:sp macro="" textlink="">
      <xdr:nvSpPr>
        <xdr:cNvPr id="500" name="フローチャート : 判断 499"/>
        <xdr:cNvSpPr/>
      </xdr:nvSpPr>
      <xdr:spPr>
        <a:xfrm>
          <a:off x="13652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117965</xdr:rowOff>
    </xdr:from>
    <xdr:ext cx="469744" cy="259045"/>
    <xdr:sp macro="" textlink="">
      <xdr:nvSpPr>
        <xdr:cNvPr id="501" name="テキスト ボックス 500"/>
        <xdr:cNvSpPr txBox="1"/>
      </xdr:nvSpPr>
      <xdr:spPr>
        <a:xfrm>
          <a:off x="13468427" y="59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171288</xdr:rowOff>
    </xdr:from>
    <xdr:to>
      <xdr:col>18</xdr:col>
      <xdr:colOff>492125</xdr:colOff>
      <xdr:row>36</xdr:row>
      <xdr:rowOff>101438</xdr:rowOff>
    </xdr:to>
    <xdr:sp macro="" textlink="">
      <xdr:nvSpPr>
        <xdr:cNvPr id="502" name="フローチャート : 判断 501"/>
        <xdr:cNvSpPr/>
      </xdr:nvSpPr>
      <xdr:spPr>
        <a:xfrm>
          <a:off x="12763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117965</xdr:rowOff>
    </xdr:from>
    <xdr:ext cx="469744" cy="259045"/>
    <xdr:sp macro="" textlink="">
      <xdr:nvSpPr>
        <xdr:cNvPr id="503" name="テキスト ボックス 502"/>
        <xdr:cNvSpPr txBox="1"/>
      </xdr:nvSpPr>
      <xdr:spPr>
        <a:xfrm>
          <a:off x="12579427" y="59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69514</xdr:rowOff>
    </xdr:from>
    <xdr:to>
      <xdr:col>23</xdr:col>
      <xdr:colOff>568325</xdr:colOff>
      <xdr:row>38</xdr:row>
      <xdr:rowOff>171114</xdr:rowOff>
    </xdr:to>
    <xdr:sp macro="" textlink="">
      <xdr:nvSpPr>
        <xdr:cNvPr id="509" name="円/楕円 508"/>
        <xdr:cNvSpPr/>
      </xdr:nvSpPr>
      <xdr:spPr>
        <a:xfrm>
          <a:off x="16268700" y="65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155891</xdr:rowOff>
    </xdr:from>
    <xdr:ext cx="378565" cy="259045"/>
    <xdr:sp macro="" textlink="">
      <xdr:nvSpPr>
        <xdr:cNvPr id="510" name="災害復旧事業費該当値テキスト"/>
        <xdr:cNvSpPr txBox="1"/>
      </xdr:nvSpPr>
      <xdr:spPr>
        <a:xfrm>
          <a:off x="16370300" y="6499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4683</xdr:rowOff>
    </xdr:from>
    <xdr:to>
      <xdr:col>20</xdr:col>
      <xdr:colOff>9525</xdr:colOff>
      <xdr:row>38</xdr:row>
      <xdr:rowOff>106283</xdr:rowOff>
    </xdr:to>
    <xdr:sp macro="" textlink="">
      <xdr:nvSpPr>
        <xdr:cNvPr id="515" name="円/楕円 514"/>
        <xdr:cNvSpPr/>
      </xdr:nvSpPr>
      <xdr:spPr>
        <a:xfrm>
          <a:off x="13652500" y="6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97410</xdr:rowOff>
    </xdr:from>
    <xdr:ext cx="378565" cy="259045"/>
    <xdr:sp macro="" textlink="">
      <xdr:nvSpPr>
        <xdr:cNvPr id="516" name="テキスト ボックス 515"/>
        <xdr:cNvSpPr txBox="1"/>
      </xdr:nvSpPr>
      <xdr:spPr>
        <a:xfrm>
          <a:off x="13514017" y="6612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7" name="円/楕円 51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8" name="テキスト ボックス 51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8" name="テキスト ボックス 57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80" name="テキスト ボックス 57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6" name="テキスト ボックス 58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140557</xdr:rowOff>
    </xdr:from>
    <xdr:to>
      <xdr:col>23</xdr:col>
      <xdr:colOff>516889</xdr:colOff>
      <xdr:row>78</xdr:row>
      <xdr:rowOff>97810</xdr:rowOff>
    </xdr:to>
    <xdr:cxnSp macro="">
      <xdr:nvCxnSpPr>
        <xdr:cNvPr id="592" name="直線コネクタ 591"/>
        <xdr:cNvCxnSpPr/>
      </xdr:nvCxnSpPr>
      <xdr:spPr>
        <a:xfrm flipV="1">
          <a:off x="16317595" y="11970607"/>
          <a:ext cx="1269" cy="150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101637</xdr:rowOff>
    </xdr:from>
    <xdr:ext cx="534377" cy="259045"/>
    <xdr:sp macro="" textlink="">
      <xdr:nvSpPr>
        <xdr:cNvPr id="593" name="公債費最小値テキスト"/>
        <xdr:cNvSpPr txBox="1"/>
      </xdr:nvSpPr>
      <xdr:spPr>
        <a:xfrm>
          <a:off x="16370300" y="134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78</xdr:row>
      <xdr:rowOff>97810</xdr:rowOff>
    </xdr:from>
    <xdr:to>
      <xdr:col>23</xdr:col>
      <xdr:colOff>606425</xdr:colOff>
      <xdr:row>78</xdr:row>
      <xdr:rowOff>97810</xdr:rowOff>
    </xdr:to>
    <xdr:cxnSp macro="">
      <xdr:nvCxnSpPr>
        <xdr:cNvPr id="594" name="直線コネクタ 593"/>
        <xdr:cNvCxnSpPr/>
      </xdr:nvCxnSpPr>
      <xdr:spPr>
        <a:xfrm>
          <a:off x="16230600" y="134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87234</xdr:rowOff>
    </xdr:from>
    <xdr:ext cx="599010" cy="259045"/>
    <xdr:sp macro="" textlink="">
      <xdr:nvSpPr>
        <xdr:cNvPr id="595" name="公債費最大値テキスト"/>
        <xdr:cNvSpPr txBox="1"/>
      </xdr:nvSpPr>
      <xdr:spPr>
        <a:xfrm>
          <a:off x="16370300" y="117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69</xdr:row>
      <xdr:rowOff>140557</xdr:rowOff>
    </xdr:from>
    <xdr:to>
      <xdr:col>23</xdr:col>
      <xdr:colOff>606425</xdr:colOff>
      <xdr:row>69</xdr:row>
      <xdr:rowOff>140557</xdr:rowOff>
    </xdr:to>
    <xdr:cxnSp macro="">
      <xdr:nvCxnSpPr>
        <xdr:cNvPr id="596" name="直線コネクタ 595"/>
        <xdr:cNvCxnSpPr/>
      </xdr:nvCxnSpPr>
      <xdr:spPr>
        <a:xfrm>
          <a:off x="16230600" y="119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80969</xdr:rowOff>
    </xdr:from>
    <xdr:to>
      <xdr:col>23</xdr:col>
      <xdr:colOff>517525</xdr:colOff>
      <xdr:row>73</xdr:row>
      <xdr:rowOff>118231</xdr:rowOff>
    </xdr:to>
    <xdr:cxnSp macro="">
      <xdr:nvCxnSpPr>
        <xdr:cNvPr id="597" name="直線コネクタ 596"/>
        <xdr:cNvCxnSpPr/>
      </xdr:nvCxnSpPr>
      <xdr:spPr>
        <a:xfrm>
          <a:off x="15481300" y="12596819"/>
          <a:ext cx="8382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125189</xdr:rowOff>
    </xdr:from>
    <xdr:ext cx="534377" cy="259045"/>
    <xdr:sp macro="" textlink="">
      <xdr:nvSpPr>
        <xdr:cNvPr id="598" name="公債費平均値テキスト"/>
        <xdr:cNvSpPr txBox="1"/>
      </xdr:nvSpPr>
      <xdr:spPr>
        <a:xfrm>
          <a:off x="16370300" y="1229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72</xdr:row>
      <xdr:rowOff>102312</xdr:rowOff>
    </xdr:from>
    <xdr:to>
      <xdr:col>23</xdr:col>
      <xdr:colOff>568325</xdr:colOff>
      <xdr:row>73</xdr:row>
      <xdr:rowOff>32462</xdr:rowOff>
    </xdr:to>
    <xdr:sp macro="" textlink="">
      <xdr:nvSpPr>
        <xdr:cNvPr id="599" name="フローチャート : 判断 598"/>
        <xdr:cNvSpPr/>
      </xdr:nvSpPr>
      <xdr:spPr>
        <a:xfrm>
          <a:off x="16268700" y="1244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75730</xdr:rowOff>
    </xdr:from>
    <xdr:to>
      <xdr:col>22</xdr:col>
      <xdr:colOff>365125</xdr:colOff>
      <xdr:row>73</xdr:row>
      <xdr:rowOff>80969</xdr:rowOff>
    </xdr:to>
    <xdr:cxnSp macro="">
      <xdr:nvCxnSpPr>
        <xdr:cNvPr id="600" name="直線コネクタ 599"/>
        <xdr:cNvCxnSpPr/>
      </xdr:nvCxnSpPr>
      <xdr:spPr>
        <a:xfrm>
          <a:off x="14592300" y="12420130"/>
          <a:ext cx="889000" cy="1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35541</xdr:rowOff>
    </xdr:from>
    <xdr:to>
      <xdr:col>22</xdr:col>
      <xdr:colOff>415925</xdr:colOff>
      <xdr:row>73</xdr:row>
      <xdr:rowOff>137141</xdr:rowOff>
    </xdr:to>
    <xdr:sp macro="" textlink="">
      <xdr:nvSpPr>
        <xdr:cNvPr id="601" name="フローチャート : 判断 600"/>
        <xdr:cNvSpPr/>
      </xdr:nvSpPr>
      <xdr:spPr>
        <a:xfrm>
          <a:off x="15430500" y="1255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128268</xdr:rowOff>
    </xdr:from>
    <xdr:ext cx="534377" cy="259045"/>
    <xdr:sp macro="" textlink="">
      <xdr:nvSpPr>
        <xdr:cNvPr id="602" name="テキスト ボックス 601"/>
        <xdr:cNvSpPr txBox="1"/>
      </xdr:nvSpPr>
      <xdr:spPr>
        <a:xfrm>
          <a:off x="15214111" y="126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75730</xdr:rowOff>
    </xdr:from>
    <xdr:to>
      <xdr:col>21</xdr:col>
      <xdr:colOff>161925</xdr:colOff>
      <xdr:row>72</xdr:row>
      <xdr:rowOff>90189</xdr:rowOff>
    </xdr:to>
    <xdr:cxnSp macro="">
      <xdr:nvCxnSpPr>
        <xdr:cNvPr id="603" name="直線コネクタ 602"/>
        <xdr:cNvCxnSpPr/>
      </xdr:nvCxnSpPr>
      <xdr:spPr>
        <a:xfrm flipV="1">
          <a:off x="13703300" y="12420130"/>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145783</xdr:rowOff>
    </xdr:from>
    <xdr:to>
      <xdr:col>21</xdr:col>
      <xdr:colOff>212725</xdr:colOff>
      <xdr:row>73</xdr:row>
      <xdr:rowOff>75933</xdr:rowOff>
    </xdr:to>
    <xdr:sp macro="" textlink="">
      <xdr:nvSpPr>
        <xdr:cNvPr id="604" name="フローチャート : 判断 603"/>
        <xdr:cNvSpPr/>
      </xdr:nvSpPr>
      <xdr:spPr>
        <a:xfrm>
          <a:off x="14541500" y="1249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67060</xdr:rowOff>
    </xdr:from>
    <xdr:ext cx="534377" cy="259045"/>
    <xdr:sp macro="" textlink="">
      <xdr:nvSpPr>
        <xdr:cNvPr id="605" name="テキスト ボックス 604"/>
        <xdr:cNvSpPr txBox="1"/>
      </xdr:nvSpPr>
      <xdr:spPr>
        <a:xfrm>
          <a:off x="14325111" y="125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31248</xdr:rowOff>
    </xdr:from>
    <xdr:to>
      <xdr:col>19</xdr:col>
      <xdr:colOff>644525</xdr:colOff>
      <xdr:row>72</xdr:row>
      <xdr:rowOff>90189</xdr:rowOff>
    </xdr:to>
    <xdr:cxnSp macro="">
      <xdr:nvCxnSpPr>
        <xdr:cNvPr id="606" name="直線コネクタ 605"/>
        <xdr:cNvCxnSpPr/>
      </xdr:nvCxnSpPr>
      <xdr:spPr>
        <a:xfrm>
          <a:off x="12814300" y="12204198"/>
          <a:ext cx="889000" cy="2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114579</xdr:rowOff>
    </xdr:from>
    <xdr:to>
      <xdr:col>20</xdr:col>
      <xdr:colOff>9525</xdr:colOff>
      <xdr:row>73</xdr:row>
      <xdr:rowOff>44729</xdr:rowOff>
    </xdr:to>
    <xdr:sp macro="" textlink="">
      <xdr:nvSpPr>
        <xdr:cNvPr id="607" name="フローチャート : 判断 606"/>
        <xdr:cNvSpPr/>
      </xdr:nvSpPr>
      <xdr:spPr>
        <a:xfrm>
          <a:off x="13652500" y="1245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35856</xdr:rowOff>
    </xdr:from>
    <xdr:ext cx="534377" cy="259045"/>
    <xdr:sp macro="" textlink="">
      <xdr:nvSpPr>
        <xdr:cNvPr id="608" name="テキスト ボックス 607"/>
        <xdr:cNvSpPr txBox="1"/>
      </xdr:nvSpPr>
      <xdr:spPr>
        <a:xfrm>
          <a:off x="13436111" y="125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49447</xdr:rowOff>
    </xdr:from>
    <xdr:to>
      <xdr:col>18</xdr:col>
      <xdr:colOff>492125</xdr:colOff>
      <xdr:row>72</xdr:row>
      <xdr:rowOff>151047</xdr:rowOff>
    </xdr:to>
    <xdr:sp macro="" textlink="">
      <xdr:nvSpPr>
        <xdr:cNvPr id="609" name="フローチャート : 判断 608"/>
        <xdr:cNvSpPr/>
      </xdr:nvSpPr>
      <xdr:spPr>
        <a:xfrm>
          <a:off x="12763500" y="1239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142174</xdr:rowOff>
    </xdr:from>
    <xdr:ext cx="534377" cy="259045"/>
    <xdr:sp macro="" textlink="">
      <xdr:nvSpPr>
        <xdr:cNvPr id="610" name="テキスト ボックス 609"/>
        <xdr:cNvSpPr txBox="1"/>
      </xdr:nvSpPr>
      <xdr:spPr>
        <a:xfrm>
          <a:off x="12547111" y="124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67431</xdr:rowOff>
    </xdr:from>
    <xdr:to>
      <xdr:col>23</xdr:col>
      <xdr:colOff>568325</xdr:colOff>
      <xdr:row>73</xdr:row>
      <xdr:rowOff>169031</xdr:rowOff>
    </xdr:to>
    <xdr:sp macro="" textlink="">
      <xdr:nvSpPr>
        <xdr:cNvPr id="616" name="円/楕円 615"/>
        <xdr:cNvSpPr/>
      </xdr:nvSpPr>
      <xdr:spPr>
        <a:xfrm>
          <a:off x="16268700" y="125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45858</xdr:rowOff>
    </xdr:from>
    <xdr:ext cx="534377" cy="259045"/>
    <xdr:sp macro="" textlink="">
      <xdr:nvSpPr>
        <xdr:cNvPr id="617" name="公債費該当値テキスト"/>
        <xdr:cNvSpPr txBox="1"/>
      </xdr:nvSpPr>
      <xdr:spPr>
        <a:xfrm>
          <a:off x="16370300" y="125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70,127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30169</xdr:rowOff>
    </xdr:from>
    <xdr:to>
      <xdr:col>22</xdr:col>
      <xdr:colOff>415925</xdr:colOff>
      <xdr:row>73</xdr:row>
      <xdr:rowOff>131769</xdr:rowOff>
    </xdr:to>
    <xdr:sp macro="" textlink="">
      <xdr:nvSpPr>
        <xdr:cNvPr id="618" name="円/楕円 617"/>
        <xdr:cNvSpPr/>
      </xdr:nvSpPr>
      <xdr:spPr>
        <a:xfrm>
          <a:off x="15430500" y="125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148296</xdr:rowOff>
    </xdr:from>
    <xdr:ext cx="534377" cy="259045"/>
    <xdr:sp macro="" textlink="">
      <xdr:nvSpPr>
        <xdr:cNvPr id="619" name="テキスト ボックス 618"/>
        <xdr:cNvSpPr txBox="1"/>
      </xdr:nvSpPr>
      <xdr:spPr>
        <a:xfrm>
          <a:off x="15214111" y="123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24930</xdr:rowOff>
    </xdr:from>
    <xdr:to>
      <xdr:col>21</xdr:col>
      <xdr:colOff>212725</xdr:colOff>
      <xdr:row>72</xdr:row>
      <xdr:rowOff>126530</xdr:rowOff>
    </xdr:to>
    <xdr:sp macro="" textlink="">
      <xdr:nvSpPr>
        <xdr:cNvPr id="620" name="円/楕円 619"/>
        <xdr:cNvSpPr/>
      </xdr:nvSpPr>
      <xdr:spPr>
        <a:xfrm>
          <a:off x="14541500" y="123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143057</xdr:rowOff>
    </xdr:from>
    <xdr:ext cx="534377" cy="259045"/>
    <xdr:sp macro="" textlink="">
      <xdr:nvSpPr>
        <xdr:cNvPr id="621" name="テキスト ボックス 620"/>
        <xdr:cNvSpPr txBox="1"/>
      </xdr:nvSpPr>
      <xdr:spPr>
        <a:xfrm>
          <a:off x="14325111" y="121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39389</xdr:rowOff>
    </xdr:from>
    <xdr:to>
      <xdr:col>20</xdr:col>
      <xdr:colOff>9525</xdr:colOff>
      <xdr:row>72</xdr:row>
      <xdr:rowOff>140989</xdr:rowOff>
    </xdr:to>
    <xdr:sp macro="" textlink="">
      <xdr:nvSpPr>
        <xdr:cNvPr id="622" name="円/楕円 621"/>
        <xdr:cNvSpPr/>
      </xdr:nvSpPr>
      <xdr:spPr>
        <a:xfrm>
          <a:off x="13652500" y="123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157516</xdr:rowOff>
    </xdr:from>
    <xdr:ext cx="534377" cy="259045"/>
    <xdr:sp macro="" textlink="">
      <xdr:nvSpPr>
        <xdr:cNvPr id="623" name="テキスト ボックス 622"/>
        <xdr:cNvSpPr txBox="1"/>
      </xdr:nvSpPr>
      <xdr:spPr>
        <a:xfrm>
          <a:off x="13436111" y="1215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80,599</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151898</xdr:rowOff>
    </xdr:from>
    <xdr:to>
      <xdr:col>18</xdr:col>
      <xdr:colOff>492125</xdr:colOff>
      <xdr:row>71</xdr:row>
      <xdr:rowOff>82048</xdr:rowOff>
    </xdr:to>
    <xdr:sp macro="" textlink="">
      <xdr:nvSpPr>
        <xdr:cNvPr id="624" name="円/楕円 623"/>
        <xdr:cNvSpPr/>
      </xdr:nvSpPr>
      <xdr:spPr>
        <a:xfrm>
          <a:off x="12763500" y="121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98575</xdr:rowOff>
    </xdr:from>
    <xdr:ext cx="534377" cy="259045"/>
    <xdr:sp macro="" textlink="">
      <xdr:nvSpPr>
        <xdr:cNvPr id="625" name="テキスト ボックス 624"/>
        <xdr:cNvSpPr txBox="1"/>
      </xdr:nvSpPr>
      <xdr:spPr>
        <a:xfrm>
          <a:off x="12547111" y="119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6" name="直線コネクタ 63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7" name="テキスト ボックス 63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8" name="直線コネクタ 63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9" name="テキスト ボックス 63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0" name="直線コネクタ 63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1" name="テキスト ボックス 64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2" name="直線コネクタ 64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3" name="テキスト ボックス 64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5" name="テキスト ボックス 64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67211</xdr:rowOff>
    </xdr:from>
    <xdr:to>
      <xdr:col>23</xdr:col>
      <xdr:colOff>516889</xdr:colOff>
      <xdr:row>98</xdr:row>
      <xdr:rowOff>68652</xdr:rowOff>
    </xdr:to>
    <xdr:cxnSp macro="">
      <xdr:nvCxnSpPr>
        <xdr:cNvPr id="647" name="直線コネクタ 646"/>
        <xdr:cNvCxnSpPr/>
      </xdr:nvCxnSpPr>
      <xdr:spPr>
        <a:xfrm flipV="1">
          <a:off x="16317595" y="15669161"/>
          <a:ext cx="1269" cy="120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72479</xdr:rowOff>
    </xdr:from>
    <xdr:ext cx="469744" cy="259045"/>
    <xdr:sp macro="" textlink="">
      <xdr:nvSpPr>
        <xdr:cNvPr id="648" name="積立金最小値テキスト"/>
        <xdr:cNvSpPr txBox="1"/>
      </xdr:nvSpPr>
      <xdr:spPr>
        <a:xfrm>
          <a:off x="16370300" y="168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a:t>
          </a:r>
          <a:endParaRPr kumimoji="1" lang="ja-JP" altLang="en-US" sz="1000" b="1">
            <a:latin typeface="ＭＳ Ｐゴシック"/>
          </a:endParaRPr>
        </a:p>
      </xdr:txBody>
    </xdr:sp>
    <xdr:clientData/>
  </xdr:oneCellAnchor>
  <xdr:twoCellAnchor>
    <xdr:from>
      <xdr:col>23</xdr:col>
      <xdr:colOff>428625</xdr:colOff>
      <xdr:row>98</xdr:row>
      <xdr:rowOff>68652</xdr:rowOff>
    </xdr:from>
    <xdr:to>
      <xdr:col>23</xdr:col>
      <xdr:colOff>606425</xdr:colOff>
      <xdr:row>98</xdr:row>
      <xdr:rowOff>68652</xdr:rowOff>
    </xdr:to>
    <xdr:cxnSp macro="">
      <xdr:nvCxnSpPr>
        <xdr:cNvPr id="649" name="直線コネクタ 648"/>
        <xdr:cNvCxnSpPr/>
      </xdr:nvCxnSpPr>
      <xdr:spPr>
        <a:xfrm>
          <a:off x="16230600" y="1687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13888</xdr:rowOff>
    </xdr:from>
    <xdr:ext cx="534377" cy="259045"/>
    <xdr:sp macro="" textlink="">
      <xdr:nvSpPr>
        <xdr:cNvPr id="650" name="積立金最大値テキスト"/>
        <xdr:cNvSpPr txBox="1"/>
      </xdr:nvSpPr>
      <xdr:spPr>
        <a:xfrm>
          <a:off x="16370300" y="154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55,671</a:t>
          </a:r>
          <a:endParaRPr kumimoji="1" lang="ja-JP" altLang="en-US" sz="1000" b="1">
            <a:latin typeface="ＭＳ Ｐゴシック"/>
          </a:endParaRPr>
        </a:p>
      </xdr:txBody>
    </xdr:sp>
    <xdr:clientData/>
  </xdr:oneCellAnchor>
  <xdr:twoCellAnchor>
    <xdr:from>
      <xdr:col>23</xdr:col>
      <xdr:colOff>428625</xdr:colOff>
      <xdr:row>91</xdr:row>
      <xdr:rowOff>67211</xdr:rowOff>
    </xdr:from>
    <xdr:to>
      <xdr:col>23</xdr:col>
      <xdr:colOff>606425</xdr:colOff>
      <xdr:row>91</xdr:row>
      <xdr:rowOff>67211</xdr:rowOff>
    </xdr:to>
    <xdr:cxnSp macro="">
      <xdr:nvCxnSpPr>
        <xdr:cNvPr id="651" name="直線コネクタ 650"/>
        <xdr:cNvCxnSpPr/>
      </xdr:nvCxnSpPr>
      <xdr:spPr>
        <a:xfrm>
          <a:off x="16230600" y="1566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53518</xdr:rowOff>
    </xdr:from>
    <xdr:to>
      <xdr:col>23</xdr:col>
      <xdr:colOff>517525</xdr:colOff>
      <xdr:row>98</xdr:row>
      <xdr:rowOff>68652</xdr:rowOff>
    </xdr:to>
    <xdr:cxnSp macro="">
      <xdr:nvCxnSpPr>
        <xdr:cNvPr id="652" name="直線コネクタ 651"/>
        <xdr:cNvCxnSpPr/>
      </xdr:nvCxnSpPr>
      <xdr:spPr>
        <a:xfrm>
          <a:off x="15481300" y="16855618"/>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66994</xdr:rowOff>
    </xdr:from>
    <xdr:ext cx="534377" cy="259045"/>
    <xdr:sp macro="" textlink="">
      <xdr:nvSpPr>
        <xdr:cNvPr id="653" name="積立金平均値テキスト"/>
        <xdr:cNvSpPr txBox="1"/>
      </xdr:nvSpPr>
      <xdr:spPr>
        <a:xfrm>
          <a:off x="16370300" y="1601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44117</xdr:rowOff>
    </xdr:from>
    <xdr:to>
      <xdr:col>23</xdr:col>
      <xdr:colOff>568325</xdr:colOff>
      <xdr:row>94</xdr:row>
      <xdr:rowOff>145717</xdr:rowOff>
    </xdr:to>
    <xdr:sp macro="" textlink="">
      <xdr:nvSpPr>
        <xdr:cNvPr id="654" name="フローチャート : 判断 653"/>
        <xdr:cNvSpPr/>
      </xdr:nvSpPr>
      <xdr:spPr>
        <a:xfrm>
          <a:off x="16268700" y="161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11319</xdr:rowOff>
    </xdr:from>
    <xdr:to>
      <xdr:col>22</xdr:col>
      <xdr:colOff>365125</xdr:colOff>
      <xdr:row>98</xdr:row>
      <xdr:rowOff>53518</xdr:rowOff>
    </xdr:to>
    <xdr:cxnSp macro="">
      <xdr:nvCxnSpPr>
        <xdr:cNvPr id="655" name="直線コネクタ 654"/>
        <xdr:cNvCxnSpPr/>
      </xdr:nvCxnSpPr>
      <xdr:spPr>
        <a:xfrm>
          <a:off x="14592300" y="16813419"/>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132335</xdr:rowOff>
    </xdr:from>
    <xdr:to>
      <xdr:col>22</xdr:col>
      <xdr:colOff>415925</xdr:colOff>
      <xdr:row>96</xdr:row>
      <xdr:rowOff>62485</xdr:rowOff>
    </xdr:to>
    <xdr:sp macro="" textlink="">
      <xdr:nvSpPr>
        <xdr:cNvPr id="656" name="フローチャート : 判断 655"/>
        <xdr:cNvSpPr/>
      </xdr:nvSpPr>
      <xdr:spPr>
        <a:xfrm>
          <a:off x="15430500" y="164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79012</xdr:rowOff>
    </xdr:from>
    <xdr:ext cx="534377" cy="259045"/>
    <xdr:sp macro="" textlink="">
      <xdr:nvSpPr>
        <xdr:cNvPr id="657" name="テキスト ボックス 656"/>
        <xdr:cNvSpPr txBox="1"/>
      </xdr:nvSpPr>
      <xdr:spPr>
        <a:xfrm>
          <a:off x="15214111" y="161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11319</xdr:rowOff>
    </xdr:from>
    <xdr:to>
      <xdr:col>21</xdr:col>
      <xdr:colOff>161925</xdr:colOff>
      <xdr:row>98</xdr:row>
      <xdr:rowOff>51277</xdr:rowOff>
    </xdr:to>
    <xdr:cxnSp macro="">
      <xdr:nvCxnSpPr>
        <xdr:cNvPr id="658" name="直線コネクタ 657"/>
        <xdr:cNvCxnSpPr/>
      </xdr:nvCxnSpPr>
      <xdr:spPr>
        <a:xfrm flipV="1">
          <a:off x="13703300" y="16813419"/>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107393</xdr:rowOff>
    </xdr:from>
    <xdr:to>
      <xdr:col>21</xdr:col>
      <xdr:colOff>212725</xdr:colOff>
      <xdr:row>96</xdr:row>
      <xdr:rowOff>37543</xdr:rowOff>
    </xdr:to>
    <xdr:sp macro="" textlink="">
      <xdr:nvSpPr>
        <xdr:cNvPr id="659" name="フローチャート : 判断 658"/>
        <xdr:cNvSpPr/>
      </xdr:nvSpPr>
      <xdr:spPr>
        <a:xfrm>
          <a:off x="14541500" y="1639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54070</xdr:rowOff>
    </xdr:from>
    <xdr:ext cx="534377" cy="259045"/>
    <xdr:sp macro="" textlink="">
      <xdr:nvSpPr>
        <xdr:cNvPr id="660" name="テキスト ボックス 659"/>
        <xdr:cNvSpPr txBox="1"/>
      </xdr:nvSpPr>
      <xdr:spPr>
        <a:xfrm>
          <a:off x="14325111" y="161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10427</xdr:rowOff>
    </xdr:from>
    <xdr:to>
      <xdr:col>19</xdr:col>
      <xdr:colOff>644525</xdr:colOff>
      <xdr:row>98</xdr:row>
      <xdr:rowOff>51277</xdr:rowOff>
    </xdr:to>
    <xdr:cxnSp macro="">
      <xdr:nvCxnSpPr>
        <xdr:cNvPr id="661" name="直線コネクタ 660"/>
        <xdr:cNvCxnSpPr/>
      </xdr:nvCxnSpPr>
      <xdr:spPr>
        <a:xfrm>
          <a:off x="12814300" y="16812527"/>
          <a:ext cx="889000" cy="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23451</xdr:rowOff>
    </xdr:from>
    <xdr:to>
      <xdr:col>20</xdr:col>
      <xdr:colOff>9525</xdr:colOff>
      <xdr:row>96</xdr:row>
      <xdr:rowOff>125051</xdr:rowOff>
    </xdr:to>
    <xdr:sp macro="" textlink="">
      <xdr:nvSpPr>
        <xdr:cNvPr id="662" name="フローチャート : 判断 661"/>
        <xdr:cNvSpPr/>
      </xdr:nvSpPr>
      <xdr:spPr>
        <a:xfrm>
          <a:off x="13652500" y="1648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141578</xdr:rowOff>
    </xdr:from>
    <xdr:ext cx="534377" cy="259045"/>
    <xdr:sp macro="" textlink="">
      <xdr:nvSpPr>
        <xdr:cNvPr id="663" name="テキスト ボックス 662"/>
        <xdr:cNvSpPr txBox="1"/>
      </xdr:nvSpPr>
      <xdr:spPr>
        <a:xfrm>
          <a:off x="13436111" y="162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19292</xdr:rowOff>
    </xdr:from>
    <xdr:to>
      <xdr:col>18</xdr:col>
      <xdr:colOff>492125</xdr:colOff>
      <xdr:row>96</xdr:row>
      <xdr:rowOff>120892</xdr:rowOff>
    </xdr:to>
    <xdr:sp macro="" textlink="">
      <xdr:nvSpPr>
        <xdr:cNvPr id="664" name="フローチャート : 判断 663"/>
        <xdr:cNvSpPr/>
      </xdr:nvSpPr>
      <xdr:spPr>
        <a:xfrm>
          <a:off x="12763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137419</xdr:rowOff>
    </xdr:from>
    <xdr:ext cx="534377" cy="259045"/>
    <xdr:sp macro="" textlink="">
      <xdr:nvSpPr>
        <xdr:cNvPr id="665" name="テキスト ボックス 664"/>
        <xdr:cNvSpPr txBox="1"/>
      </xdr:nvSpPr>
      <xdr:spPr>
        <a:xfrm>
          <a:off x="12547111" y="162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17852</xdr:rowOff>
    </xdr:from>
    <xdr:to>
      <xdr:col>23</xdr:col>
      <xdr:colOff>568325</xdr:colOff>
      <xdr:row>98</xdr:row>
      <xdr:rowOff>119452</xdr:rowOff>
    </xdr:to>
    <xdr:sp macro="" textlink="">
      <xdr:nvSpPr>
        <xdr:cNvPr id="671" name="円/楕円 670"/>
        <xdr:cNvSpPr/>
      </xdr:nvSpPr>
      <xdr:spPr>
        <a:xfrm>
          <a:off x="16268700" y="168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104229</xdr:rowOff>
    </xdr:from>
    <xdr:ext cx="469744" cy="259045"/>
    <xdr:sp macro="" textlink="">
      <xdr:nvSpPr>
        <xdr:cNvPr id="672" name="積立金該当値テキスト"/>
        <xdr:cNvSpPr txBox="1"/>
      </xdr:nvSpPr>
      <xdr:spPr>
        <a:xfrm>
          <a:off x="16370300" y="167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2718</xdr:rowOff>
    </xdr:from>
    <xdr:to>
      <xdr:col>22</xdr:col>
      <xdr:colOff>415925</xdr:colOff>
      <xdr:row>98</xdr:row>
      <xdr:rowOff>104318</xdr:rowOff>
    </xdr:to>
    <xdr:sp macro="" textlink="">
      <xdr:nvSpPr>
        <xdr:cNvPr id="673" name="円/楕円 672"/>
        <xdr:cNvSpPr/>
      </xdr:nvSpPr>
      <xdr:spPr>
        <a:xfrm>
          <a:off x="15430500" y="168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95445</xdr:rowOff>
    </xdr:from>
    <xdr:ext cx="469744" cy="259045"/>
    <xdr:sp macro="" textlink="">
      <xdr:nvSpPr>
        <xdr:cNvPr id="674" name="テキスト ボックス 673"/>
        <xdr:cNvSpPr txBox="1"/>
      </xdr:nvSpPr>
      <xdr:spPr>
        <a:xfrm>
          <a:off x="15246427" y="168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131969</xdr:rowOff>
    </xdr:from>
    <xdr:to>
      <xdr:col>21</xdr:col>
      <xdr:colOff>212725</xdr:colOff>
      <xdr:row>98</xdr:row>
      <xdr:rowOff>62119</xdr:rowOff>
    </xdr:to>
    <xdr:sp macro="" textlink="">
      <xdr:nvSpPr>
        <xdr:cNvPr id="675" name="円/楕円 674"/>
        <xdr:cNvSpPr/>
      </xdr:nvSpPr>
      <xdr:spPr>
        <a:xfrm>
          <a:off x="14541500" y="167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53246</xdr:rowOff>
    </xdr:from>
    <xdr:ext cx="469744" cy="259045"/>
    <xdr:sp macro="" textlink="">
      <xdr:nvSpPr>
        <xdr:cNvPr id="676" name="テキスト ボックス 675"/>
        <xdr:cNvSpPr txBox="1"/>
      </xdr:nvSpPr>
      <xdr:spPr>
        <a:xfrm>
          <a:off x="14357427" y="1685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477</xdr:rowOff>
    </xdr:from>
    <xdr:to>
      <xdr:col>20</xdr:col>
      <xdr:colOff>9525</xdr:colOff>
      <xdr:row>98</xdr:row>
      <xdr:rowOff>102077</xdr:rowOff>
    </xdr:to>
    <xdr:sp macro="" textlink="">
      <xdr:nvSpPr>
        <xdr:cNvPr id="677" name="円/楕円 676"/>
        <xdr:cNvSpPr/>
      </xdr:nvSpPr>
      <xdr:spPr>
        <a:xfrm>
          <a:off x="13652500" y="168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93204</xdr:rowOff>
    </xdr:from>
    <xdr:ext cx="469744" cy="259045"/>
    <xdr:sp macro="" textlink="">
      <xdr:nvSpPr>
        <xdr:cNvPr id="678" name="テキスト ボックス 677"/>
        <xdr:cNvSpPr txBox="1"/>
      </xdr:nvSpPr>
      <xdr:spPr>
        <a:xfrm>
          <a:off x="13468427" y="1689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131077</xdr:rowOff>
    </xdr:from>
    <xdr:to>
      <xdr:col>18</xdr:col>
      <xdr:colOff>492125</xdr:colOff>
      <xdr:row>98</xdr:row>
      <xdr:rowOff>61227</xdr:rowOff>
    </xdr:to>
    <xdr:sp macro="" textlink="">
      <xdr:nvSpPr>
        <xdr:cNvPr id="679" name="円/楕円 678"/>
        <xdr:cNvSpPr/>
      </xdr:nvSpPr>
      <xdr:spPr>
        <a:xfrm>
          <a:off x="12763500" y="167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52354</xdr:rowOff>
    </xdr:from>
    <xdr:ext cx="469744" cy="259045"/>
    <xdr:sp macro="" textlink="">
      <xdr:nvSpPr>
        <xdr:cNvPr id="680" name="テキスト ボックス 679"/>
        <xdr:cNvSpPr txBox="1"/>
      </xdr:nvSpPr>
      <xdr:spPr>
        <a:xfrm>
          <a:off x="12579427" y="168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4" name="テキスト ボックス 69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6" name="テキスト ボックス 69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8" name="テキスト ボックス 69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0" name="テキスト ボックス 69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157074</xdr:rowOff>
    </xdr:from>
    <xdr:to>
      <xdr:col>32</xdr:col>
      <xdr:colOff>186689</xdr:colOff>
      <xdr:row>38</xdr:row>
      <xdr:rowOff>139700</xdr:rowOff>
    </xdr:to>
    <xdr:cxnSp macro="">
      <xdr:nvCxnSpPr>
        <xdr:cNvPr id="702" name="直線コネクタ 701"/>
        <xdr:cNvCxnSpPr/>
      </xdr:nvCxnSpPr>
      <xdr:spPr>
        <a:xfrm flipV="1">
          <a:off x="22159595" y="5472024"/>
          <a:ext cx="1269" cy="118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103751</xdr:rowOff>
    </xdr:from>
    <xdr:ext cx="469744" cy="259045"/>
    <xdr:sp macro="" textlink="">
      <xdr:nvSpPr>
        <xdr:cNvPr id="705" name="投資及び出資金最大値テキスト"/>
        <xdr:cNvSpPr txBox="1"/>
      </xdr:nvSpPr>
      <xdr:spPr>
        <a:xfrm>
          <a:off x="22212300" y="524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32</xdr:col>
      <xdr:colOff>98425</xdr:colOff>
      <xdr:row>31</xdr:row>
      <xdr:rowOff>157074</xdr:rowOff>
    </xdr:from>
    <xdr:to>
      <xdr:col>32</xdr:col>
      <xdr:colOff>276225</xdr:colOff>
      <xdr:row>31</xdr:row>
      <xdr:rowOff>157074</xdr:rowOff>
    </xdr:to>
    <xdr:cxnSp macro="">
      <xdr:nvCxnSpPr>
        <xdr:cNvPr id="706" name="直線コネクタ 705"/>
        <xdr:cNvCxnSpPr/>
      </xdr:nvCxnSpPr>
      <xdr:spPr>
        <a:xfrm>
          <a:off x="22072600" y="547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31801</xdr:rowOff>
    </xdr:from>
    <xdr:to>
      <xdr:col>32</xdr:col>
      <xdr:colOff>187325</xdr:colOff>
      <xdr:row>36</xdr:row>
      <xdr:rowOff>125527</xdr:rowOff>
    </xdr:to>
    <xdr:cxnSp macro="">
      <xdr:nvCxnSpPr>
        <xdr:cNvPr id="707" name="直線コネクタ 706"/>
        <xdr:cNvCxnSpPr/>
      </xdr:nvCxnSpPr>
      <xdr:spPr>
        <a:xfrm flipV="1">
          <a:off x="21323300" y="5518201"/>
          <a:ext cx="838200" cy="77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135907</xdr:rowOff>
    </xdr:from>
    <xdr:ext cx="378565" cy="259045"/>
    <xdr:sp macro="" textlink="">
      <xdr:nvSpPr>
        <xdr:cNvPr id="708" name="投資及び出資金平均値テキスト"/>
        <xdr:cNvSpPr txBox="1"/>
      </xdr:nvSpPr>
      <xdr:spPr>
        <a:xfrm>
          <a:off x="22212300" y="6136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157480</xdr:rowOff>
    </xdr:from>
    <xdr:to>
      <xdr:col>32</xdr:col>
      <xdr:colOff>238125</xdr:colOff>
      <xdr:row>36</xdr:row>
      <xdr:rowOff>87630</xdr:rowOff>
    </xdr:to>
    <xdr:sp macro="" textlink="">
      <xdr:nvSpPr>
        <xdr:cNvPr id="709" name="フローチャート : 判断 708"/>
        <xdr:cNvSpPr/>
      </xdr:nvSpPr>
      <xdr:spPr>
        <a:xfrm>
          <a:off x="22110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125527</xdr:rowOff>
    </xdr:from>
    <xdr:to>
      <xdr:col>31</xdr:col>
      <xdr:colOff>34925</xdr:colOff>
      <xdr:row>36</xdr:row>
      <xdr:rowOff>135128</xdr:rowOff>
    </xdr:to>
    <xdr:cxnSp macro="">
      <xdr:nvCxnSpPr>
        <xdr:cNvPr id="710" name="直線コネクタ 709"/>
        <xdr:cNvCxnSpPr/>
      </xdr:nvCxnSpPr>
      <xdr:spPr>
        <a:xfrm flipV="1">
          <a:off x="20434300" y="629772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24435</xdr:rowOff>
    </xdr:from>
    <xdr:to>
      <xdr:col>31</xdr:col>
      <xdr:colOff>85725</xdr:colOff>
      <xdr:row>37</xdr:row>
      <xdr:rowOff>126035</xdr:rowOff>
    </xdr:to>
    <xdr:sp macro="" textlink="">
      <xdr:nvSpPr>
        <xdr:cNvPr id="711" name="フローチャート : 判断 710"/>
        <xdr:cNvSpPr/>
      </xdr:nvSpPr>
      <xdr:spPr>
        <a:xfrm>
          <a:off x="21272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117162</xdr:rowOff>
    </xdr:from>
    <xdr:ext cx="378565" cy="259045"/>
    <xdr:sp macro="" textlink="">
      <xdr:nvSpPr>
        <xdr:cNvPr id="712" name="テキスト ボックス 711"/>
        <xdr:cNvSpPr txBox="1"/>
      </xdr:nvSpPr>
      <xdr:spPr>
        <a:xfrm>
          <a:off x="21134017" y="64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129184</xdr:rowOff>
    </xdr:from>
    <xdr:to>
      <xdr:col>29</xdr:col>
      <xdr:colOff>517525</xdr:colOff>
      <xdr:row>36</xdr:row>
      <xdr:rowOff>135128</xdr:rowOff>
    </xdr:to>
    <xdr:cxnSp macro="">
      <xdr:nvCxnSpPr>
        <xdr:cNvPr id="713" name="直線コネクタ 712"/>
        <xdr:cNvCxnSpPr/>
      </xdr:nvCxnSpPr>
      <xdr:spPr>
        <a:xfrm>
          <a:off x="19545300" y="630138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46381</xdr:rowOff>
    </xdr:from>
    <xdr:to>
      <xdr:col>29</xdr:col>
      <xdr:colOff>568325</xdr:colOff>
      <xdr:row>36</xdr:row>
      <xdr:rowOff>147981</xdr:rowOff>
    </xdr:to>
    <xdr:sp macro="" textlink="">
      <xdr:nvSpPr>
        <xdr:cNvPr id="714" name="フローチャート : 判断 713"/>
        <xdr:cNvSpPr/>
      </xdr:nvSpPr>
      <xdr:spPr>
        <a:xfrm>
          <a:off x="203835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164508</xdr:rowOff>
    </xdr:from>
    <xdr:ext cx="378565" cy="259045"/>
    <xdr:sp macro="" textlink="">
      <xdr:nvSpPr>
        <xdr:cNvPr id="715" name="テキスト ボックス 714"/>
        <xdr:cNvSpPr txBox="1"/>
      </xdr:nvSpPr>
      <xdr:spPr>
        <a:xfrm>
          <a:off x="20245017" y="5993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104496</xdr:rowOff>
    </xdr:from>
    <xdr:to>
      <xdr:col>28</xdr:col>
      <xdr:colOff>314325</xdr:colOff>
      <xdr:row>36</xdr:row>
      <xdr:rowOff>129184</xdr:rowOff>
    </xdr:to>
    <xdr:cxnSp macro="">
      <xdr:nvCxnSpPr>
        <xdr:cNvPr id="716" name="直線コネクタ 715"/>
        <xdr:cNvCxnSpPr/>
      </xdr:nvCxnSpPr>
      <xdr:spPr>
        <a:xfrm>
          <a:off x="18656300" y="627669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132334</xdr:rowOff>
    </xdr:from>
    <xdr:to>
      <xdr:col>28</xdr:col>
      <xdr:colOff>365125</xdr:colOff>
      <xdr:row>37</xdr:row>
      <xdr:rowOff>62484</xdr:rowOff>
    </xdr:to>
    <xdr:sp macro="" textlink="">
      <xdr:nvSpPr>
        <xdr:cNvPr id="717" name="フローチャート : 判断 716"/>
        <xdr:cNvSpPr/>
      </xdr:nvSpPr>
      <xdr:spPr>
        <a:xfrm>
          <a:off x="19494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53611</xdr:rowOff>
    </xdr:from>
    <xdr:ext cx="378565" cy="259045"/>
    <xdr:sp macro="" textlink="">
      <xdr:nvSpPr>
        <xdr:cNvPr id="718" name="テキスト ボックス 717"/>
        <xdr:cNvSpPr txBox="1"/>
      </xdr:nvSpPr>
      <xdr:spPr>
        <a:xfrm>
          <a:off x="19356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12548</xdr:rowOff>
    </xdr:from>
    <xdr:to>
      <xdr:col>27</xdr:col>
      <xdr:colOff>161925</xdr:colOff>
      <xdr:row>37</xdr:row>
      <xdr:rowOff>114148</xdr:rowOff>
    </xdr:to>
    <xdr:sp macro="" textlink="">
      <xdr:nvSpPr>
        <xdr:cNvPr id="719" name="フローチャート : 判断 718"/>
        <xdr:cNvSpPr/>
      </xdr:nvSpPr>
      <xdr:spPr>
        <a:xfrm>
          <a:off x="18605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105275</xdr:rowOff>
    </xdr:from>
    <xdr:ext cx="378565" cy="259045"/>
    <xdr:sp macro="" textlink="">
      <xdr:nvSpPr>
        <xdr:cNvPr id="720" name="テキスト ボックス 719"/>
        <xdr:cNvSpPr txBox="1"/>
      </xdr:nvSpPr>
      <xdr:spPr>
        <a:xfrm>
          <a:off x="18467017" y="64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152451</xdr:rowOff>
    </xdr:from>
    <xdr:to>
      <xdr:col>32</xdr:col>
      <xdr:colOff>238125</xdr:colOff>
      <xdr:row>32</xdr:row>
      <xdr:rowOff>82601</xdr:rowOff>
    </xdr:to>
    <xdr:sp macro="" textlink="">
      <xdr:nvSpPr>
        <xdr:cNvPr id="726" name="円/楕円 725"/>
        <xdr:cNvSpPr/>
      </xdr:nvSpPr>
      <xdr:spPr>
        <a:xfrm>
          <a:off x="22110700" y="546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67378</xdr:rowOff>
    </xdr:from>
    <xdr:ext cx="469744" cy="259045"/>
    <xdr:sp macro="" textlink="">
      <xdr:nvSpPr>
        <xdr:cNvPr id="727" name="投資及び出資金該当値テキスト"/>
        <xdr:cNvSpPr txBox="1"/>
      </xdr:nvSpPr>
      <xdr:spPr>
        <a:xfrm>
          <a:off x="22212300" y="53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74727</xdr:rowOff>
    </xdr:from>
    <xdr:to>
      <xdr:col>31</xdr:col>
      <xdr:colOff>85725</xdr:colOff>
      <xdr:row>37</xdr:row>
      <xdr:rowOff>4877</xdr:rowOff>
    </xdr:to>
    <xdr:sp macro="" textlink="">
      <xdr:nvSpPr>
        <xdr:cNvPr id="728" name="円/楕円 727"/>
        <xdr:cNvSpPr/>
      </xdr:nvSpPr>
      <xdr:spPr>
        <a:xfrm>
          <a:off x="21272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21404</xdr:rowOff>
    </xdr:from>
    <xdr:ext cx="378565" cy="259045"/>
    <xdr:sp macro="" textlink="">
      <xdr:nvSpPr>
        <xdr:cNvPr id="729" name="テキスト ボックス 728"/>
        <xdr:cNvSpPr txBox="1"/>
      </xdr:nvSpPr>
      <xdr:spPr>
        <a:xfrm>
          <a:off x="211340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84328</xdr:rowOff>
    </xdr:from>
    <xdr:to>
      <xdr:col>29</xdr:col>
      <xdr:colOff>568325</xdr:colOff>
      <xdr:row>37</xdr:row>
      <xdr:rowOff>14478</xdr:rowOff>
    </xdr:to>
    <xdr:sp macro="" textlink="">
      <xdr:nvSpPr>
        <xdr:cNvPr id="730" name="円/楕円 729"/>
        <xdr:cNvSpPr/>
      </xdr:nvSpPr>
      <xdr:spPr>
        <a:xfrm>
          <a:off x="20383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5605</xdr:rowOff>
    </xdr:from>
    <xdr:ext cx="378565" cy="259045"/>
    <xdr:sp macro="" textlink="">
      <xdr:nvSpPr>
        <xdr:cNvPr id="731" name="テキスト ボックス 730"/>
        <xdr:cNvSpPr txBox="1"/>
      </xdr:nvSpPr>
      <xdr:spPr>
        <a:xfrm>
          <a:off x="20245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78384</xdr:rowOff>
    </xdr:from>
    <xdr:to>
      <xdr:col>28</xdr:col>
      <xdr:colOff>365125</xdr:colOff>
      <xdr:row>37</xdr:row>
      <xdr:rowOff>8534</xdr:rowOff>
    </xdr:to>
    <xdr:sp macro="" textlink="">
      <xdr:nvSpPr>
        <xdr:cNvPr id="732" name="円/楕円 731"/>
        <xdr:cNvSpPr/>
      </xdr:nvSpPr>
      <xdr:spPr>
        <a:xfrm>
          <a:off x="19494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25061</xdr:rowOff>
    </xdr:from>
    <xdr:ext cx="378565" cy="259045"/>
    <xdr:sp macro="" textlink="">
      <xdr:nvSpPr>
        <xdr:cNvPr id="733" name="テキスト ボックス 732"/>
        <xdr:cNvSpPr txBox="1"/>
      </xdr:nvSpPr>
      <xdr:spPr>
        <a:xfrm>
          <a:off x="19356017" y="60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53696</xdr:rowOff>
    </xdr:from>
    <xdr:to>
      <xdr:col>27</xdr:col>
      <xdr:colOff>161925</xdr:colOff>
      <xdr:row>36</xdr:row>
      <xdr:rowOff>155296</xdr:rowOff>
    </xdr:to>
    <xdr:sp macro="" textlink="">
      <xdr:nvSpPr>
        <xdr:cNvPr id="734" name="円/楕円 733"/>
        <xdr:cNvSpPr/>
      </xdr:nvSpPr>
      <xdr:spPr>
        <a:xfrm>
          <a:off x="18605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373</xdr:rowOff>
    </xdr:from>
    <xdr:ext cx="378565" cy="259045"/>
    <xdr:sp macro="" textlink="">
      <xdr:nvSpPr>
        <xdr:cNvPr id="735" name="テキスト ボックス 734"/>
        <xdr:cNvSpPr txBox="1"/>
      </xdr:nvSpPr>
      <xdr:spPr>
        <a:xfrm>
          <a:off x="18467017" y="6001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9" name="テキスト ボックス 74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3" name="テキスト ボックス 75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112116</xdr:rowOff>
    </xdr:from>
    <xdr:to>
      <xdr:col>32</xdr:col>
      <xdr:colOff>186689</xdr:colOff>
      <xdr:row>59</xdr:row>
      <xdr:rowOff>44450</xdr:rowOff>
    </xdr:to>
    <xdr:cxnSp macro="">
      <xdr:nvCxnSpPr>
        <xdr:cNvPr id="759" name="直線コネクタ 758"/>
        <xdr:cNvCxnSpPr/>
      </xdr:nvCxnSpPr>
      <xdr:spPr>
        <a:xfrm flipV="1">
          <a:off x="22159595" y="8856066"/>
          <a:ext cx="1269"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1" name="直線コネクタ 76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58793</xdr:rowOff>
    </xdr:from>
    <xdr:ext cx="534377" cy="259045"/>
    <xdr:sp macro="" textlink="">
      <xdr:nvSpPr>
        <xdr:cNvPr id="762" name="貸付金最大値テキスト"/>
        <xdr:cNvSpPr txBox="1"/>
      </xdr:nvSpPr>
      <xdr:spPr>
        <a:xfrm>
          <a:off x="22212300" y="86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17,112</a:t>
          </a:r>
          <a:endParaRPr kumimoji="1" lang="ja-JP" altLang="en-US" sz="1000" b="1">
            <a:latin typeface="ＭＳ Ｐゴシック"/>
          </a:endParaRPr>
        </a:p>
      </xdr:txBody>
    </xdr:sp>
    <xdr:clientData/>
  </xdr:oneCellAnchor>
  <xdr:twoCellAnchor>
    <xdr:from>
      <xdr:col>32</xdr:col>
      <xdr:colOff>98425</xdr:colOff>
      <xdr:row>51</xdr:row>
      <xdr:rowOff>112116</xdr:rowOff>
    </xdr:from>
    <xdr:to>
      <xdr:col>32</xdr:col>
      <xdr:colOff>276225</xdr:colOff>
      <xdr:row>51</xdr:row>
      <xdr:rowOff>112116</xdr:rowOff>
    </xdr:to>
    <xdr:cxnSp macro="">
      <xdr:nvCxnSpPr>
        <xdr:cNvPr id="763" name="直線コネクタ 762"/>
        <xdr:cNvCxnSpPr/>
      </xdr:nvCxnSpPr>
      <xdr:spPr>
        <a:xfrm>
          <a:off x="22072600" y="885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112116</xdr:rowOff>
    </xdr:from>
    <xdr:to>
      <xdr:col>32</xdr:col>
      <xdr:colOff>187325</xdr:colOff>
      <xdr:row>51</xdr:row>
      <xdr:rowOff>166751</xdr:rowOff>
    </xdr:to>
    <xdr:cxnSp macro="">
      <xdr:nvCxnSpPr>
        <xdr:cNvPr id="764" name="直線コネクタ 763"/>
        <xdr:cNvCxnSpPr/>
      </xdr:nvCxnSpPr>
      <xdr:spPr>
        <a:xfrm flipV="1">
          <a:off x="21323300" y="8856066"/>
          <a:ext cx="8382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48963</xdr:rowOff>
    </xdr:from>
    <xdr:ext cx="469744" cy="259045"/>
    <xdr:sp macro="" textlink="">
      <xdr:nvSpPr>
        <xdr:cNvPr id="765" name="貸付金平均値テキスト"/>
        <xdr:cNvSpPr txBox="1"/>
      </xdr:nvSpPr>
      <xdr:spPr>
        <a:xfrm>
          <a:off x="22212300" y="9650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70536</xdr:rowOff>
    </xdr:from>
    <xdr:to>
      <xdr:col>32</xdr:col>
      <xdr:colOff>238125</xdr:colOff>
      <xdr:row>57</xdr:row>
      <xdr:rowOff>686</xdr:rowOff>
    </xdr:to>
    <xdr:sp macro="" textlink="">
      <xdr:nvSpPr>
        <xdr:cNvPr id="766" name="フローチャート : 判断 765"/>
        <xdr:cNvSpPr/>
      </xdr:nvSpPr>
      <xdr:spPr>
        <a:xfrm>
          <a:off x="22110700" y="96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156464</xdr:rowOff>
    </xdr:from>
    <xdr:to>
      <xdr:col>31</xdr:col>
      <xdr:colOff>34925</xdr:colOff>
      <xdr:row>51</xdr:row>
      <xdr:rowOff>166751</xdr:rowOff>
    </xdr:to>
    <xdr:cxnSp macro="">
      <xdr:nvCxnSpPr>
        <xdr:cNvPr id="767" name="直線コネクタ 766"/>
        <xdr:cNvCxnSpPr/>
      </xdr:nvCxnSpPr>
      <xdr:spPr>
        <a:xfrm>
          <a:off x="20434300" y="890041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87529</xdr:rowOff>
    </xdr:from>
    <xdr:to>
      <xdr:col>31</xdr:col>
      <xdr:colOff>85725</xdr:colOff>
      <xdr:row>57</xdr:row>
      <xdr:rowOff>17679</xdr:rowOff>
    </xdr:to>
    <xdr:sp macro="" textlink="">
      <xdr:nvSpPr>
        <xdr:cNvPr id="768" name="フローチャート : 判断 767"/>
        <xdr:cNvSpPr/>
      </xdr:nvSpPr>
      <xdr:spPr>
        <a:xfrm>
          <a:off x="21272500" y="96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8806</xdr:rowOff>
    </xdr:from>
    <xdr:ext cx="469744" cy="259045"/>
    <xdr:sp macro="" textlink="">
      <xdr:nvSpPr>
        <xdr:cNvPr id="769" name="テキスト ボックス 768"/>
        <xdr:cNvSpPr txBox="1"/>
      </xdr:nvSpPr>
      <xdr:spPr>
        <a:xfrm>
          <a:off x="21088427" y="97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156464</xdr:rowOff>
    </xdr:from>
    <xdr:to>
      <xdr:col>29</xdr:col>
      <xdr:colOff>517525</xdr:colOff>
      <xdr:row>52</xdr:row>
      <xdr:rowOff>22809</xdr:rowOff>
    </xdr:to>
    <xdr:cxnSp macro="">
      <xdr:nvCxnSpPr>
        <xdr:cNvPr id="770" name="直線コネクタ 769"/>
        <xdr:cNvCxnSpPr/>
      </xdr:nvCxnSpPr>
      <xdr:spPr>
        <a:xfrm flipV="1">
          <a:off x="19545300" y="8900414"/>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78613</xdr:rowOff>
    </xdr:from>
    <xdr:to>
      <xdr:col>29</xdr:col>
      <xdr:colOff>568325</xdr:colOff>
      <xdr:row>57</xdr:row>
      <xdr:rowOff>8763</xdr:rowOff>
    </xdr:to>
    <xdr:sp macro="" textlink="">
      <xdr:nvSpPr>
        <xdr:cNvPr id="771" name="フローチャート : 判断 770"/>
        <xdr:cNvSpPr/>
      </xdr:nvSpPr>
      <xdr:spPr>
        <a:xfrm>
          <a:off x="20383500" y="967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171340</xdr:rowOff>
    </xdr:from>
    <xdr:ext cx="469744" cy="259045"/>
    <xdr:sp macro="" textlink="">
      <xdr:nvSpPr>
        <xdr:cNvPr id="772" name="テキスト ボックス 771"/>
        <xdr:cNvSpPr txBox="1"/>
      </xdr:nvSpPr>
      <xdr:spPr>
        <a:xfrm>
          <a:off x="20199427" y="97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22809</xdr:rowOff>
    </xdr:from>
    <xdr:to>
      <xdr:col>28</xdr:col>
      <xdr:colOff>314325</xdr:colOff>
      <xdr:row>52</xdr:row>
      <xdr:rowOff>75692</xdr:rowOff>
    </xdr:to>
    <xdr:cxnSp macro="">
      <xdr:nvCxnSpPr>
        <xdr:cNvPr id="773" name="直線コネクタ 772"/>
        <xdr:cNvCxnSpPr/>
      </xdr:nvCxnSpPr>
      <xdr:spPr>
        <a:xfrm flipV="1">
          <a:off x="18656300" y="8938209"/>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91719</xdr:rowOff>
    </xdr:from>
    <xdr:to>
      <xdr:col>28</xdr:col>
      <xdr:colOff>365125</xdr:colOff>
      <xdr:row>57</xdr:row>
      <xdr:rowOff>21869</xdr:rowOff>
    </xdr:to>
    <xdr:sp macro="" textlink="">
      <xdr:nvSpPr>
        <xdr:cNvPr id="774" name="フローチャート : 判断 773"/>
        <xdr:cNvSpPr/>
      </xdr:nvSpPr>
      <xdr:spPr>
        <a:xfrm>
          <a:off x="19494500" y="969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12996</xdr:rowOff>
    </xdr:from>
    <xdr:ext cx="469744" cy="259045"/>
    <xdr:sp macro="" textlink="">
      <xdr:nvSpPr>
        <xdr:cNvPr id="775" name="テキスト ボックス 774"/>
        <xdr:cNvSpPr txBox="1"/>
      </xdr:nvSpPr>
      <xdr:spPr>
        <a:xfrm>
          <a:off x="19310427" y="978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99568</xdr:rowOff>
    </xdr:from>
    <xdr:to>
      <xdr:col>27</xdr:col>
      <xdr:colOff>161925</xdr:colOff>
      <xdr:row>57</xdr:row>
      <xdr:rowOff>29718</xdr:rowOff>
    </xdr:to>
    <xdr:sp macro="" textlink="">
      <xdr:nvSpPr>
        <xdr:cNvPr id="776" name="フローチャート : 判断 775"/>
        <xdr:cNvSpPr/>
      </xdr:nvSpPr>
      <xdr:spPr>
        <a:xfrm>
          <a:off x="18605500" y="97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20845</xdr:rowOff>
    </xdr:from>
    <xdr:ext cx="469744" cy="259045"/>
    <xdr:sp macro="" textlink="">
      <xdr:nvSpPr>
        <xdr:cNvPr id="777" name="テキスト ボックス 776"/>
        <xdr:cNvSpPr txBox="1"/>
      </xdr:nvSpPr>
      <xdr:spPr>
        <a:xfrm>
          <a:off x="18421427" y="97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61316</xdr:rowOff>
    </xdr:from>
    <xdr:to>
      <xdr:col>32</xdr:col>
      <xdr:colOff>238125</xdr:colOff>
      <xdr:row>51</xdr:row>
      <xdr:rowOff>162916</xdr:rowOff>
    </xdr:to>
    <xdr:sp macro="" textlink="">
      <xdr:nvSpPr>
        <xdr:cNvPr id="783" name="円/楕円 782"/>
        <xdr:cNvSpPr/>
      </xdr:nvSpPr>
      <xdr:spPr>
        <a:xfrm>
          <a:off x="22110700" y="88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14343</xdr:rowOff>
    </xdr:from>
    <xdr:ext cx="534377" cy="259045"/>
    <xdr:sp macro="" textlink="">
      <xdr:nvSpPr>
        <xdr:cNvPr id="784" name="貸付金該当値テキスト"/>
        <xdr:cNvSpPr txBox="1"/>
      </xdr:nvSpPr>
      <xdr:spPr>
        <a:xfrm>
          <a:off x="22212300" y="8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17,112</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115951</xdr:rowOff>
    </xdr:from>
    <xdr:to>
      <xdr:col>31</xdr:col>
      <xdr:colOff>85725</xdr:colOff>
      <xdr:row>52</xdr:row>
      <xdr:rowOff>46101</xdr:rowOff>
    </xdr:to>
    <xdr:sp macro="" textlink="">
      <xdr:nvSpPr>
        <xdr:cNvPr id="785" name="円/楕円 784"/>
        <xdr:cNvSpPr/>
      </xdr:nvSpPr>
      <xdr:spPr>
        <a:xfrm>
          <a:off x="21272500" y="88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62628</xdr:rowOff>
    </xdr:from>
    <xdr:ext cx="534377" cy="259045"/>
    <xdr:sp macro="" textlink="">
      <xdr:nvSpPr>
        <xdr:cNvPr id="786" name="テキスト ボックス 785"/>
        <xdr:cNvSpPr txBox="1"/>
      </xdr:nvSpPr>
      <xdr:spPr>
        <a:xfrm>
          <a:off x="21056111" y="86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16,395</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105664</xdr:rowOff>
    </xdr:from>
    <xdr:to>
      <xdr:col>29</xdr:col>
      <xdr:colOff>568325</xdr:colOff>
      <xdr:row>52</xdr:row>
      <xdr:rowOff>35814</xdr:rowOff>
    </xdr:to>
    <xdr:sp macro="" textlink="">
      <xdr:nvSpPr>
        <xdr:cNvPr id="787" name="円/楕円 786"/>
        <xdr:cNvSpPr/>
      </xdr:nvSpPr>
      <xdr:spPr>
        <a:xfrm>
          <a:off x="20383500" y="88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52341</xdr:rowOff>
    </xdr:from>
    <xdr:ext cx="534377" cy="259045"/>
    <xdr:sp macro="" textlink="">
      <xdr:nvSpPr>
        <xdr:cNvPr id="788" name="テキスト ボックス 787"/>
        <xdr:cNvSpPr txBox="1"/>
      </xdr:nvSpPr>
      <xdr:spPr>
        <a:xfrm>
          <a:off x="20167111" y="86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143459</xdr:rowOff>
    </xdr:from>
    <xdr:to>
      <xdr:col>28</xdr:col>
      <xdr:colOff>365125</xdr:colOff>
      <xdr:row>52</xdr:row>
      <xdr:rowOff>73609</xdr:rowOff>
    </xdr:to>
    <xdr:sp macro="" textlink="">
      <xdr:nvSpPr>
        <xdr:cNvPr id="789" name="円/楕円 788"/>
        <xdr:cNvSpPr/>
      </xdr:nvSpPr>
      <xdr:spPr>
        <a:xfrm>
          <a:off x="19494500" y="88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90136</xdr:rowOff>
    </xdr:from>
    <xdr:ext cx="534377" cy="259045"/>
    <xdr:sp macro="" textlink="">
      <xdr:nvSpPr>
        <xdr:cNvPr id="790" name="テキスト ボックス 789"/>
        <xdr:cNvSpPr txBox="1"/>
      </xdr:nvSpPr>
      <xdr:spPr>
        <a:xfrm>
          <a:off x="19278111" y="86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16,034</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24892</xdr:rowOff>
    </xdr:from>
    <xdr:to>
      <xdr:col>27</xdr:col>
      <xdr:colOff>161925</xdr:colOff>
      <xdr:row>52</xdr:row>
      <xdr:rowOff>126492</xdr:rowOff>
    </xdr:to>
    <xdr:sp macro="" textlink="">
      <xdr:nvSpPr>
        <xdr:cNvPr id="791" name="円/楕円 790"/>
        <xdr:cNvSpPr/>
      </xdr:nvSpPr>
      <xdr:spPr>
        <a:xfrm>
          <a:off x="18605500" y="8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143019</xdr:rowOff>
    </xdr:from>
    <xdr:ext cx="534377" cy="259045"/>
    <xdr:sp macro="" textlink="">
      <xdr:nvSpPr>
        <xdr:cNvPr id="792" name="テキスト ボックス 791"/>
        <xdr:cNvSpPr txBox="1"/>
      </xdr:nvSpPr>
      <xdr:spPr>
        <a:xfrm>
          <a:off x="18389111" y="8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4" name="直線コネクタ 80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5" name="テキスト ボックス 80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6" name="直線コネクタ 80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7" name="テキスト ボックス 80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8" name="直線コネクタ 80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9" name="テキスト ボックス 80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0" name="直線コネクタ 80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1" name="テキスト ボックス 81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3" name="テキスト ボックス 81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62662</xdr:rowOff>
    </xdr:from>
    <xdr:to>
      <xdr:col>32</xdr:col>
      <xdr:colOff>186689</xdr:colOff>
      <xdr:row>77</xdr:row>
      <xdr:rowOff>19594</xdr:rowOff>
    </xdr:to>
    <xdr:cxnSp macro="">
      <xdr:nvCxnSpPr>
        <xdr:cNvPr id="815" name="直線コネクタ 814"/>
        <xdr:cNvCxnSpPr/>
      </xdr:nvCxnSpPr>
      <xdr:spPr>
        <a:xfrm flipV="1">
          <a:off x="22159595" y="12064162"/>
          <a:ext cx="1269" cy="1157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23421</xdr:rowOff>
    </xdr:from>
    <xdr:ext cx="534377" cy="259045"/>
    <xdr:sp macro="" textlink="">
      <xdr:nvSpPr>
        <xdr:cNvPr id="816" name="繰出金最小値テキスト"/>
        <xdr:cNvSpPr txBox="1"/>
      </xdr:nvSpPr>
      <xdr:spPr>
        <a:xfrm>
          <a:off x="22212300" y="1322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56,377</a:t>
          </a:r>
          <a:endParaRPr kumimoji="1" lang="ja-JP" altLang="en-US" sz="1000" b="1">
            <a:latin typeface="ＭＳ Ｐゴシック"/>
          </a:endParaRPr>
        </a:p>
      </xdr:txBody>
    </xdr:sp>
    <xdr:clientData/>
  </xdr:oneCellAnchor>
  <xdr:twoCellAnchor>
    <xdr:from>
      <xdr:col>32</xdr:col>
      <xdr:colOff>98425</xdr:colOff>
      <xdr:row>77</xdr:row>
      <xdr:rowOff>19594</xdr:rowOff>
    </xdr:from>
    <xdr:to>
      <xdr:col>32</xdr:col>
      <xdr:colOff>276225</xdr:colOff>
      <xdr:row>77</xdr:row>
      <xdr:rowOff>19594</xdr:rowOff>
    </xdr:to>
    <xdr:cxnSp macro="">
      <xdr:nvCxnSpPr>
        <xdr:cNvPr id="817" name="直線コネクタ 816"/>
        <xdr:cNvCxnSpPr/>
      </xdr:nvCxnSpPr>
      <xdr:spPr>
        <a:xfrm>
          <a:off x="22072600" y="1322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9339</xdr:rowOff>
    </xdr:from>
    <xdr:ext cx="534377" cy="259045"/>
    <xdr:sp macro="" textlink="">
      <xdr:nvSpPr>
        <xdr:cNvPr id="818" name="繰出金最大値テキスト"/>
        <xdr:cNvSpPr txBox="1"/>
      </xdr:nvSpPr>
      <xdr:spPr>
        <a:xfrm>
          <a:off x="22212300" y="118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81,685</a:t>
          </a:r>
          <a:endParaRPr kumimoji="1" lang="ja-JP" altLang="en-US" sz="1000" b="1">
            <a:latin typeface="ＭＳ Ｐゴシック"/>
          </a:endParaRPr>
        </a:p>
      </xdr:txBody>
    </xdr:sp>
    <xdr:clientData/>
  </xdr:oneCellAnchor>
  <xdr:twoCellAnchor>
    <xdr:from>
      <xdr:col>32</xdr:col>
      <xdr:colOff>98425</xdr:colOff>
      <xdr:row>70</xdr:row>
      <xdr:rowOff>62662</xdr:rowOff>
    </xdr:from>
    <xdr:to>
      <xdr:col>32</xdr:col>
      <xdr:colOff>276225</xdr:colOff>
      <xdr:row>70</xdr:row>
      <xdr:rowOff>62662</xdr:rowOff>
    </xdr:to>
    <xdr:cxnSp macro="">
      <xdr:nvCxnSpPr>
        <xdr:cNvPr id="819" name="直線コネクタ 818"/>
        <xdr:cNvCxnSpPr/>
      </xdr:nvCxnSpPr>
      <xdr:spPr>
        <a:xfrm>
          <a:off x="22072600" y="1206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8301</xdr:rowOff>
    </xdr:from>
    <xdr:to>
      <xdr:col>32</xdr:col>
      <xdr:colOff>187325</xdr:colOff>
      <xdr:row>75</xdr:row>
      <xdr:rowOff>170562</xdr:rowOff>
    </xdr:to>
    <xdr:cxnSp macro="">
      <xdr:nvCxnSpPr>
        <xdr:cNvPr id="820" name="直線コネクタ 819"/>
        <xdr:cNvCxnSpPr/>
      </xdr:nvCxnSpPr>
      <xdr:spPr>
        <a:xfrm flipV="1">
          <a:off x="21323300" y="12695601"/>
          <a:ext cx="838200" cy="33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61348</xdr:rowOff>
    </xdr:from>
    <xdr:ext cx="534377" cy="259045"/>
    <xdr:sp macro="" textlink="">
      <xdr:nvSpPr>
        <xdr:cNvPr id="821" name="繰出金平均値テキスト"/>
        <xdr:cNvSpPr txBox="1"/>
      </xdr:nvSpPr>
      <xdr:spPr>
        <a:xfrm>
          <a:off x="22212300" y="12405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38471</xdr:rowOff>
    </xdr:from>
    <xdr:to>
      <xdr:col>32</xdr:col>
      <xdr:colOff>238125</xdr:colOff>
      <xdr:row>73</xdr:row>
      <xdr:rowOff>140071</xdr:rowOff>
    </xdr:to>
    <xdr:sp macro="" textlink="">
      <xdr:nvSpPr>
        <xdr:cNvPr id="822" name="フローチャート : 判断 821"/>
        <xdr:cNvSpPr/>
      </xdr:nvSpPr>
      <xdr:spPr>
        <a:xfrm>
          <a:off x="221107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170562</xdr:rowOff>
    </xdr:from>
    <xdr:to>
      <xdr:col>31</xdr:col>
      <xdr:colOff>34925</xdr:colOff>
      <xdr:row>76</xdr:row>
      <xdr:rowOff>2952</xdr:rowOff>
    </xdr:to>
    <xdr:cxnSp macro="">
      <xdr:nvCxnSpPr>
        <xdr:cNvPr id="823" name="直線コネクタ 822"/>
        <xdr:cNvCxnSpPr/>
      </xdr:nvCxnSpPr>
      <xdr:spPr>
        <a:xfrm flipV="1">
          <a:off x="20434300" y="13029312"/>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94524</xdr:rowOff>
    </xdr:from>
    <xdr:to>
      <xdr:col>31</xdr:col>
      <xdr:colOff>85725</xdr:colOff>
      <xdr:row>76</xdr:row>
      <xdr:rowOff>24674</xdr:rowOff>
    </xdr:to>
    <xdr:sp macro="" textlink="">
      <xdr:nvSpPr>
        <xdr:cNvPr id="824" name="フローチャート : 判断 823"/>
        <xdr:cNvSpPr/>
      </xdr:nvSpPr>
      <xdr:spPr>
        <a:xfrm>
          <a:off x="21272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41201</xdr:rowOff>
    </xdr:from>
    <xdr:ext cx="534377" cy="259045"/>
    <xdr:sp macro="" textlink="">
      <xdr:nvSpPr>
        <xdr:cNvPr id="825" name="テキスト ボックス 824"/>
        <xdr:cNvSpPr txBox="1"/>
      </xdr:nvSpPr>
      <xdr:spPr>
        <a:xfrm>
          <a:off x="21056111" y="1272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2952</xdr:rowOff>
    </xdr:from>
    <xdr:to>
      <xdr:col>29</xdr:col>
      <xdr:colOff>517525</xdr:colOff>
      <xdr:row>76</xdr:row>
      <xdr:rowOff>108108</xdr:rowOff>
    </xdr:to>
    <xdr:cxnSp macro="">
      <xdr:nvCxnSpPr>
        <xdr:cNvPr id="826" name="直線コネクタ 825"/>
        <xdr:cNvCxnSpPr/>
      </xdr:nvCxnSpPr>
      <xdr:spPr>
        <a:xfrm flipV="1">
          <a:off x="19545300" y="130331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71251</xdr:rowOff>
    </xdr:from>
    <xdr:to>
      <xdr:col>29</xdr:col>
      <xdr:colOff>568325</xdr:colOff>
      <xdr:row>77</xdr:row>
      <xdr:rowOff>1401</xdr:rowOff>
    </xdr:to>
    <xdr:sp macro="" textlink="">
      <xdr:nvSpPr>
        <xdr:cNvPr id="827" name="フローチャート : 判断 826"/>
        <xdr:cNvSpPr/>
      </xdr:nvSpPr>
      <xdr:spPr>
        <a:xfrm>
          <a:off x="20383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163978</xdr:rowOff>
    </xdr:from>
    <xdr:ext cx="534377" cy="259045"/>
    <xdr:sp macro="" textlink="">
      <xdr:nvSpPr>
        <xdr:cNvPr id="828" name="テキスト ボックス 827"/>
        <xdr:cNvSpPr txBox="1"/>
      </xdr:nvSpPr>
      <xdr:spPr>
        <a:xfrm>
          <a:off x="20167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108108</xdr:rowOff>
    </xdr:from>
    <xdr:to>
      <xdr:col>28</xdr:col>
      <xdr:colOff>314325</xdr:colOff>
      <xdr:row>77</xdr:row>
      <xdr:rowOff>41721</xdr:rowOff>
    </xdr:to>
    <xdr:cxnSp macro="">
      <xdr:nvCxnSpPr>
        <xdr:cNvPr id="829" name="直線コネクタ 828"/>
        <xdr:cNvCxnSpPr/>
      </xdr:nvCxnSpPr>
      <xdr:spPr>
        <a:xfrm flipV="1">
          <a:off x="18656300" y="13138308"/>
          <a:ext cx="889000" cy="10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108651</xdr:rowOff>
    </xdr:from>
    <xdr:to>
      <xdr:col>28</xdr:col>
      <xdr:colOff>365125</xdr:colOff>
      <xdr:row>77</xdr:row>
      <xdr:rowOff>38801</xdr:rowOff>
    </xdr:to>
    <xdr:sp macro="" textlink="">
      <xdr:nvSpPr>
        <xdr:cNvPr id="830" name="フローチャート : 判断 829"/>
        <xdr:cNvSpPr/>
      </xdr:nvSpPr>
      <xdr:spPr>
        <a:xfrm>
          <a:off x="19494500" y="1313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29928</xdr:rowOff>
    </xdr:from>
    <xdr:ext cx="534377" cy="259045"/>
    <xdr:sp macro="" textlink="">
      <xdr:nvSpPr>
        <xdr:cNvPr id="831" name="テキスト ボックス 830"/>
        <xdr:cNvSpPr txBox="1"/>
      </xdr:nvSpPr>
      <xdr:spPr>
        <a:xfrm>
          <a:off x="19278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9072</xdr:rowOff>
    </xdr:from>
    <xdr:to>
      <xdr:col>27</xdr:col>
      <xdr:colOff>161925</xdr:colOff>
      <xdr:row>77</xdr:row>
      <xdr:rowOff>110672</xdr:rowOff>
    </xdr:to>
    <xdr:sp macro="" textlink="">
      <xdr:nvSpPr>
        <xdr:cNvPr id="832" name="フローチャート : 判断 831"/>
        <xdr:cNvSpPr/>
      </xdr:nvSpPr>
      <xdr:spPr>
        <a:xfrm>
          <a:off x="18605500" y="1321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101799</xdr:rowOff>
    </xdr:from>
    <xdr:ext cx="534377" cy="259045"/>
    <xdr:sp macro="" textlink="">
      <xdr:nvSpPr>
        <xdr:cNvPr id="833" name="テキスト ボックス 832"/>
        <xdr:cNvSpPr txBox="1"/>
      </xdr:nvSpPr>
      <xdr:spPr>
        <a:xfrm>
          <a:off x="18389111" y="133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128951</xdr:rowOff>
    </xdr:from>
    <xdr:to>
      <xdr:col>32</xdr:col>
      <xdr:colOff>238125</xdr:colOff>
      <xdr:row>74</xdr:row>
      <xdr:rowOff>59101</xdr:rowOff>
    </xdr:to>
    <xdr:sp macro="" textlink="">
      <xdr:nvSpPr>
        <xdr:cNvPr id="839" name="円/楕円 838"/>
        <xdr:cNvSpPr/>
      </xdr:nvSpPr>
      <xdr:spPr>
        <a:xfrm>
          <a:off x="22110700" y="126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107378</xdr:rowOff>
    </xdr:from>
    <xdr:ext cx="534377" cy="259045"/>
    <xdr:sp macro="" textlink="">
      <xdr:nvSpPr>
        <xdr:cNvPr id="840" name="繰出金該当値テキスト"/>
        <xdr:cNvSpPr txBox="1"/>
      </xdr:nvSpPr>
      <xdr:spPr>
        <a:xfrm>
          <a:off x="22212300" y="126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119761</xdr:rowOff>
    </xdr:from>
    <xdr:to>
      <xdr:col>31</xdr:col>
      <xdr:colOff>85725</xdr:colOff>
      <xdr:row>76</xdr:row>
      <xdr:rowOff>49910</xdr:rowOff>
    </xdr:to>
    <xdr:sp macro="" textlink="">
      <xdr:nvSpPr>
        <xdr:cNvPr id="841" name="円/楕円 840"/>
        <xdr:cNvSpPr/>
      </xdr:nvSpPr>
      <xdr:spPr>
        <a:xfrm>
          <a:off x="21272500" y="12978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41039</xdr:rowOff>
    </xdr:from>
    <xdr:ext cx="534377" cy="259045"/>
    <xdr:sp macro="" textlink="">
      <xdr:nvSpPr>
        <xdr:cNvPr id="842" name="テキスト ボックス 841"/>
        <xdr:cNvSpPr txBox="1"/>
      </xdr:nvSpPr>
      <xdr:spPr>
        <a:xfrm>
          <a:off x="21056111" y="130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123602</xdr:rowOff>
    </xdr:from>
    <xdr:to>
      <xdr:col>29</xdr:col>
      <xdr:colOff>568325</xdr:colOff>
      <xdr:row>76</xdr:row>
      <xdr:rowOff>53752</xdr:rowOff>
    </xdr:to>
    <xdr:sp macro="" textlink="">
      <xdr:nvSpPr>
        <xdr:cNvPr id="843" name="円/楕円 842"/>
        <xdr:cNvSpPr/>
      </xdr:nvSpPr>
      <xdr:spPr>
        <a:xfrm>
          <a:off x="20383500" y="129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70279</xdr:rowOff>
    </xdr:from>
    <xdr:ext cx="534377" cy="259045"/>
    <xdr:sp macro="" textlink="">
      <xdr:nvSpPr>
        <xdr:cNvPr id="844" name="テキスト ボックス 843"/>
        <xdr:cNvSpPr txBox="1"/>
      </xdr:nvSpPr>
      <xdr:spPr>
        <a:xfrm>
          <a:off x="20167111" y="127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57308</xdr:rowOff>
    </xdr:from>
    <xdr:to>
      <xdr:col>28</xdr:col>
      <xdr:colOff>365125</xdr:colOff>
      <xdr:row>76</xdr:row>
      <xdr:rowOff>158908</xdr:rowOff>
    </xdr:to>
    <xdr:sp macro="" textlink="">
      <xdr:nvSpPr>
        <xdr:cNvPr id="845" name="円/楕円 844"/>
        <xdr:cNvSpPr/>
      </xdr:nvSpPr>
      <xdr:spPr>
        <a:xfrm>
          <a:off x="19494500" y="130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3984</xdr:rowOff>
    </xdr:from>
    <xdr:ext cx="534377" cy="259045"/>
    <xdr:sp macro="" textlink="">
      <xdr:nvSpPr>
        <xdr:cNvPr id="846" name="テキスト ボックス 845"/>
        <xdr:cNvSpPr txBox="1"/>
      </xdr:nvSpPr>
      <xdr:spPr>
        <a:xfrm>
          <a:off x="19278111" y="1286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162371</xdr:rowOff>
    </xdr:from>
    <xdr:to>
      <xdr:col>27</xdr:col>
      <xdr:colOff>161925</xdr:colOff>
      <xdr:row>77</xdr:row>
      <xdr:rowOff>92521</xdr:rowOff>
    </xdr:to>
    <xdr:sp macro="" textlink="">
      <xdr:nvSpPr>
        <xdr:cNvPr id="847" name="円/楕円 846"/>
        <xdr:cNvSpPr/>
      </xdr:nvSpPr>
      <xdr:spPr>
        <a:xfrm>
          <a:off x="18605500" y="131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109049</xdr:rowOff>
    </xdr:from>
    <xdr:ext cx="534377" cy="259045"/>
    <xdr:sp macro="" textlink="">
      <xdr:nvSpPr>
        <xdr:cNvPr id="848" name="テキスト ボックス 847"/>
        <xdr:cNvSpPr txBox="1"/>
      </xdr:nvSpPr>
      <xdr:spPr>
        <a:xfrm>
          <a:off x="18389111" y="1296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フローチャート :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3" name="フローチャート :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4" name="テキスト ボックス 87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6" name="フローチャート :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7" name="テキスト ボックス 87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9" name="フローチャート :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0" name="テキスト ボックス 87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フローチャート :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2" name="テキスト ボックス 88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円/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0" name="円/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1" name="テキスト ボックス 89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2" name="円/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3" name="テキスト ボックス 89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4" name="円/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5" name="テキスト ボックス 89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円/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7" name="テキスト ボックス 89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や維持補修費は、類似団体平均と比較すると大きく上回っている状況にあり、業務委託の推進等により年々増加傾向の状況であるが、今後は事務事業の見直しを行うなど総体的な経費削減に努めていく。また、繰出金についても、下水道事業や簡易水道事業等の公営企業会計に対する繰出しや、国民健康保険等の社会保障事業への繰出しが増加していることから、これらの事業においても事業の見直しや使用料等の見直しを図り、繰出金の削減に努めていく。</a:t>
          </a:r>
          <a:endParaRPr kumimoji="1" lang="en-US" altLang="ja-JP" sz="1300">
            <a:latin typeface="ＭＳ Ｐゴシック"/>
          </a:endParaRPr>
        </a:p>
        <a:p>
          <a:r>
            <a:rPr kumimoji="1" lang="ja-JP" altLang="en-US" sz="1300">
              <a:latin typeface="ＭＳ Ｐゴシック"/>
            </a:rPr>
            <a:t>　普通建設事業費について、平成</a:t>
          </a:r>
          <a:r>
            <a:rPr kumimoji="1" lang="en-US" altLang="ja-JP" sz="1300">
              <a:latin typeface="ＭＳ Ｐゴシック"/>
            </a:rPr>
            <a:t>27</a:t>
          </a:r>
          <a:r>
            <a:rPr kumimoji="1" lang="ja-JP" altLang="en-US" sz="1300">
              <a:latin typeface="ＭＳ Ｐゴシック"/>
            </a:rPr>
            <a:t>年度は新庁舎建設事業の増等により、類似団体平均を大きく上回る状況となり、住民１人当たりのコストは前年度と比較して</a:t>
          </a:r>
          <a:r>
            <a:rPr kumimoji="1" lang="en-US" altLang="ja-JP" sz="1300">
              <a:latin typeface="ＭＳ Ｐゴシック"/>
            </a:rPr>
            <a:t>60,539</a:t>
          </a:r>
          <a:r>
            <a:rPr kumimoji="1" lang="ja-JP" altLang="en-US" sz="1300">
              <a:latin typeface="ＭＳ Ｐゴシック"/>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27,423
27,369
477.64
17,514,800
17,116,865
314,503
9,628,362
18,592,018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46736</xdr:rowOff>
    </xdr:from>
    <xdr:to>
      <xdr:col>6</xdr:col>
      <xdr:colOff>510540</xdr:colOff>
      <xdr:row>38</xdr:row>
      <xdr:rowOff>127508</xdr:rowOff>
    </xdr:to>
    <xdr:cxnSp macro="">
      <xdr:nvCxnSpPr>
        <xdr:cNvPr id="56" name="直線コネクタ 55"/>
        <xdr:cNvCxnSpPr/>
      </xdr:nvCxnSpPr>
      <xdr:spPr>
        <a:xfrm flipV="1">
          <a:off x="4633595" y="5361686"/>
          <a:ext cx="1270" cy="128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131335</xdr:rowOff>
    </xdr:from>
    <xdr:ext cx="469744" cy="259045"/>
    <xdr:sp macro="" textlink="">
      <xdr:nvSpPr>
        <xdr:cNvPr id="57" name="議会費最小値テキスト"/>
        <xdr:cNvSpPr txBox="1"/>
      </xdr:nvSpPr>
      <xdr:spPr>
        <a:xfrm>
          <a:off x="4686300"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a:t>
          </a:r>
          <a:endParaRPr kumimoji="1" lang="ja-JP" altLang="en-US" sz="1000" b="1">
            <a:latin typeface="ＭＳ Ｐゴシック"/>
          </a:endParaRPr>
        </a:p>
      </xdr:txBody>
    </xdr:sp>
    <xdr:clientData/>
  </xdr:oneCellAnchor>
  <xdr:twoCellAnchor>
    <xdr:from>
      <xdr:col>6</xdr:col>
      <xdr:colOff>422275</xdr:colOff>
      <xdr:row>38</xdr:row>
      <xdr:rowOff>127508</xdr:rowOff>
    </xdr:from>
    <xdr:to>
      <xdr:col>6</xdr:col>
      <xdr:colOff>600075</xdr:colOff>
      <xdr:row>38</xdr:row>
      <xdr:rowOff>127508</xdr:rowOff>
    </xdr:to>
    <xdr:cxnSp macro="">
      <xdr:nvCxnSpPr>
        <xdr:cNvPr id="58" name="直線コネクタ 57"/>
        <xdr:cNvCxnSpPr/>
      </xdr:nvCxnSpPr>
      <xdr:spPr>
        <a:xfrm>
          <a:off x="4546600" y="66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164863</xdr:rowOff>
    </xdr:from>
    <xdr:ext cx="469744" cy="259045"/>
    <xdr:sp macro="" textlink="">
      <xdr:nvSpPr>
        <xdr:cNvPr id="59" name="議会費最大値テキスト"/>
        <xdr:cNvSpPr txBox="1"/>
      </xdr:nvSpPr>
      <xdr:spPr>
        <a:xfrm>
          <a:off x="4686300" y="51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5,797</a:t>
          </a:r>
          <a:endParaRPr kumimoji="1" lang="ja-JP" altLang="en-US" sz="1000" b="1">
            <a:latin typeface="ＭＳ Ｐゴシック"/>
          </a:endParaRPr>
        </a:p>
      </xdr:txBody>
    </xdr:sp>
    <xdr:clientData/>
  </xdr:oneCellAnchor>
  <xdr:twoCellAnchor>
    <xdr:from>
      <xdr:col>6</xdr:col>
      <xdr:colOff>422275</xdr:colOff>
      <xdr:row>31</xdr:row>
      <xdr:rowOff>46736</xdr:rowOff>
    </xdr:from>
    <xdr:to>
      <xdr:col>6</xdr:col>
      <xdr:colOff>600075</xdr:colOff>
      <xdr:row>31</xdr:row>
      <xdr:rowOff>46736</xdr:rowOff>
    </xdr:to>
    <xdr:cxnSp macro="">
      <xdr:nvCxnSpPr>
        <xdr:cNvPr id="60" name="直線コネクタ 59"/>
        <xdr:cNvCxnSpPr/>
      </xdr:nvCxnSpPr>
      <xdr:spPr>
        <a:xfrm>
          <a:off x="4546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42164</xdr:rowOff>
    </xdr:from>
    <xdr:to>
      <xdr:col>6</xdr:col>
      <xdr:colOff>511175</xdr:colOff>
      <xdr:row>34</xdr:row>
      <xdr:rowOff>116078</xdr:rowOff>
    </xdr:to>
    <xdr:cxnSp macro="">
      <xdr:nvCxnSpPr>
        <xdr:cNvPr id="61" name="直線コネクタ 60"/>
        <xdr:cNvCxnSpPr/>
      </xdr:nvCxnSpPr>
      <xdr:spPr>
        <a:xfrm flipV="1">
          <a:off x="3797300" y="5700014"/>
          <a:ext cx="838200" cy="2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89425</xdr:rowOff>
    </xdr:from>
    <xdr:ext cx="469744" cy="259045"/>
    <xdr:sp macro="" textlink="">
      <xdr:nvSpPr>
        <xdr:cNvPr id="62" name="議会費平均値テキスト"/>
        <xdr:cNvSpPr txBox="1"/>
      </xdr:nvSpPr>
      <xdr:spPr>
        <a:xfrm>
          <a:off x="4686300" y="5918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110998</xdr:rowOff>
    </xdr:from>
    <xdr:to>
      <xdr:col>6</xdr:col>
      <xdr:colOff>561975</xdr:colOff>
      <xdr:row>35</xdr:row>
      <xdr:rowOff>41148</xdr:rowOff>
    </xdr:to>
    <xdr:sp macro="" textlink="">
      <xdr:nvSpPr>
        <xdr:cNvPr id="63" name="フローチャート : 判断 62"/>
        <xdr:cNvSpPr/>
      </xdr:nvSpPr>
      <xdr:spPr>
        <a:xfrm>
          <a:off x="45847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167894</xdr:rowOff>
    </xdr:from>
    <xdr:to>
      <xdr:col>5</xdr:col>
      <xdr:colOff>358775</xdr:colOff>
      <xdr:row>34</xdr:row>
      <xdr:rowOff>116078</xdr:rowOff>
    </xdr:to>
    <xdr:cxnSp macro="">
      <xdr:nvCxnSpPr>
        <xdr:cNvPr id="64" name="直線コネクタ 63"/>
        <xdr:cNvCxnSpPr/>
      </xdr:nvCxnSpPr>
      <xdr:spPr>
        <a:xfrm>
          <a:off x="2908300" y="5825744"/>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162052</xdr:rowOff>
    </xdr:from>
    <xdr:to>
      <xdr:col>5</xdr:col>
      <xdr:colOff>409575</xdr:colOff>
      <xdr:row>36</xdr:row>
      <xdr:rowOff>92202</xdr:rowOff>
    </xdr:to>
    <xdr:sp macro="" textlink="">
      <xdr:nvSpPr>
        <xdr:cNvPr id="65" name="フローチャート : 判断 64"/>
        <xdr:cNvSpPr/>
      </xdr:nvSpPr>
      <xdr:spPr>
        <a:xfrm>
          <a:off x="3746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83329</xdr:rowOff>
    </xdr:from>
    <xdr:ext cx="469744" cy="259045"/>
    <xdr:sp macro="" textlink="">
      <xdr:nvSpPr>
        <xdr:cNvPr id="66" name="テキスト ボックス 65"/>
        <xdr:cNvSpPr txBox="1"/>
      </xdr:nvSpPr>
      <xdr:spPr>
        <a:xfrm>
          <a:off x="3562427"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153416</xdr:rowOff>
    </xdr:from>
    <xdr:to>
      <xdr:col>4</xdr:col>
      <xdr:colOff>155575</xdr:colOff>
      <xdr:row>33</xdr:row>
      <xdr:rowOff>167894</xdr:rowOff>
    </xdr:to>
    <xdr:cxnSp macro="">
      <xdr:nvCxnSpPr>
        <xdr:cNvPr id="67" name="直線コネクタ 66"/>
        <xdr:cNvCxnSpPr/>
      </xdr:nvCxnSpPr>
      <xdr:spPr>
        <a:xfrm>
          <a:off x="2019300" y="58112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62992</xdr:rowOff>
    </xdr:from>
    <xdr:to>
      <xdr:col>4</xdr:col>
      <xdr:colOff>206375</xdr:colOff>
      <xdr:row>36</xdr:row>
      <xdr:rowOff>164592</xdr:rowOff>
    </xdr:to>
    <xdr:sp macro="" textlink="">
      <xdr:nvSpPr>
        <xdr:cNvPr id="68" name="フローチャート : 判断 67"/>
        <xdr:cNvSpPr/>
      </xdr:nvSpPr>
      <xdr:spPr>
        <a:xfrm>
          <a:off x="2857500" y="62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155719</xdr:rowOff>
    </xdr:from>
    <xdr:ext cx="469744" cy="259045"/>
    <xdr:sp macro="" textlink="">
      <xdr:nvSpPr>
        <xdr:cNvPr id="69" name="テキスト ボックス 68"/>
        <xdr:cNvSpPr txBox="1"/>
      </xdr:nvSpPr>
      <xdr:spPr>
        <a:xfrm>
          <a:off x="2673427"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77216</xdr:rowOff>
    </xdr:from>
    <xdr:to>
      <xdr:col>2</xdr:col>
      <xdr:colOff>638175</xdr:colOff>
      <xdr:row>33</xdr:row>
      <xdr:rowOff>153416</xdr:rowOff>
    </xdr:to>
    <xdr:cxnSp macro="">
      <xdr:nvCxnSpPr>
        <xdr:cNvPr id="70" name="直線コネクタ 69"/>
        <xdr:cNvCxnSpPr/>
      </xdr:nvCxnSpPr>
      <xdr:spPr>
        <a:xfrm>
          <a:off x="1130300" y="5392166"/>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44704</xdr:rowOff>
    </xdr:from>
    <xdr:to>
      <xdr:col>3</xdr:col>
      <xdr:colOff>3175</xdr:colOff>
      <xdr:row>35</xdr:row>
      <xdr:rowOff>146304</xdr:rowOff>
    </xdr:to>
    <xdr:sp macro="" textlink="">
      <xdr:nvSpPr>
        <xdr:cNvPr id="71" name="フローチャート : 判断 70"/>
        <xdr:cNvSpPr/>
      </xdr:nvSpPr>
      <xdr:spPr>
        <a:xfrm>
          <a:off x="1968500" y="604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137431</xdr:rowOff>
    </xdr:from>
    <xdr:ext cx="469744" cy="259045"/>
    <xdr:sp macro="" textlink="">
      <xdr:nvSpPr>
        <xdr:cNvPr id="72" name="テキスト ボックス 71"/>
        <xdr:cNvSpPr txBox="1"/>
      </xdr:nvSpPr>
      <xdr:spPr>
        <a:xfrm>
          <a:off x="1784427" y="61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42418</xdr:rowOff>
    </xdr:from>
    <xdr:to>
      <xdr:col>1</xdr:col>
      <xdr:colOff>485775</xdr:colOff>
      <xdr:row>32</xdr:row>
      <xdr:rowOff>144018</xdr:rowOff>
    </xdr:to>
    <xdr:sp macro="" textlink="">
      <xdr:nvSpPr>
        <xdr:cNvPr id="73" name="フローチャート : 判断 72"/>
        <xdr:cNvSpPr/>
      </xdr:nvSpPr>
      <xdr:spPr>
        <a:xfrm>
          <a:off x="1079500" y="55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135145</xdr:rowOff>
    </xdr:from>
    <xdr:ext cx="469744" cy="259045"/>
    <xdr:sp macro="" textlink="">
      <xdr:nvSpPr>
        <xdr:cNvPr id="74" name="テキスト ボックス 73"/>
        <xdr:cNvSpPr txBox="1"/>
      </xdr:nvSpPr>
      <xdr:spPr>
        <a:xfrm>
          <a:off x="895427" y="56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162814</xdr:rowOff>
    </xdr:from>
    <xdr:to>
      <xdr:col>6</xdr:col>
      <xdr:colOff>561975</xdr:colOff>
      <xdr:row>33</xdr:row>
      <xdr:rowOff>92964</xdr:rowOff>
    </xdr:to>
    <xdr:sp macro="" textlink="">
      <xdr:nvSpPr>
        <xdr:cNvPr id="80" name="円/楕円 79"/>
        <xdr:cNvSpPr/>
      </xdr:nvSpPr>
      <xdr:spPr>
        <a:xfrm>
          <a:off x="4584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14241</xdr:rowOff>
    </xdr:from>
    <xdr:ext cx="469744" cy="259045"/>
    <xdr:sp macro="" textlink="">
      <xdr:nvSpPr>
        <xdr:cNvPr id="81" name="議会費該当値テキスト"/>
        <xdr:cNvSpPr txBox="1"/>
      </xdr:nvSpPr>
      <xdr:spPr>
        <a:xfrm>
          <a:off x="4686300" y="55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65278</xdr:rowOff>
    </xdr:from>
    <xdr:to>
      <xdr:col>5</xdr:col>
      <xdr:colOff>409575</xdr:colOff>
      <xdr:row>34</xdr:row>
      <xdr:rowOff>166878</xdr:rowOff>
    </xdr:to>
    <xdr:sp macro="" textlink="">
      <xdr:nvSpPr>
        <xdr:cNvPr id="82" name="円/楕円 81"/>
        <xdr:cNvSpPr/>
      </xdr:nvSpPr>
      <xdr:spPr>
        <a:xfrm>
          <a:off x="3746500" y="5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11955</xdr:rowOff>
    </xdr:from>
    <xdr:ext cx="469744" cy="259045"/>
    <xdr:sp macro="" textlink="">
      <xdr:nvSpPr>
        <xdr:cNvPr id="83" name="テキスト ボックス 82"/>
        <xdr:cNvSpPr txBox="1"/>
      </xdr:nvSpPr>
      <xdr:spPr>
        <a:xfrm>
          <a:off x="3562427"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117094</xdr:rowOff>
    </xdr:from>
    <xdr:to>
      <xdr:col>4</xdr:col>
      <xdr:colOff>206375</xdr:colOff>
      <xdr:row>34</xdr:row>
      <xdr:rowOff>47244</xdr:rowOff>
    </xdr:to>
    <xdr:sp macro="" textlink="">
      <xdr:nvSpPr>
        <xdr:cNvPr id="84" name="円/楕円 83"/>
        <xdr:cNvSpPr/>
      </xdr:nvSpPr>
      <xdr:spPr>
        <a:xfrm>
          <a:off x="2857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63771</xdr:rowOff>
    </xdr:from>
    <xdr:ext cx="469744" cy="259045"/>
    <xdr:sp macro="" textlink="">
      <xdr:nvSpPr>
        <xdr:cNvPr id="85" name="テキスト ボックス 84"/>
        <xdr:cNvSpPr txBox="1"/>
      </xdr:nvSpPr>
      <xdr:spPr>
        <a:xfrm>
          <a:off x="2673427"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102616</xdr:rowOff>
    </xdr:from>
    <xdr:to>
      <xdr:col>3</xdr:col>
      <xdr:colOff>3175</xdr:colOff>
      <xdr:row>34</xdr:row>
      <xdr:rowOff>32766</xdr:rowOff>
    </xdr:to>
    <xdr:sp macro="" textlink="">
      <xdr:nvSpPr>
        <xdr:cNvPr id="86" name="円/楕円 85"/>
        <xdr:cNvSpPr/>
      </xdr:nvSpPr>
      <xdr:spPr>
        <a:xfrm>
          <a:off x="1968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49293</xdr:rowOff>
    </xdr:from>
    <xdr:ext cx="469744" cy="259045"/>
    <xdr:sp macro="" textlink="">
      <xdr:nvSpPr>
        <xdr:cNvPr id="87" name="テキスト ボックス 86"/>
        <xdr:cNvSpPr txBox="1"/>
      </xdr:nvSpPr>
      <xdr:spPr>
        <a:xfrm>
          <a:off x="1784427"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26416</xdr:rowOff>
    </xdr:from>
    <xdr:to>
      <xdr:col>1</xdr:col>
      <xdr:colOff>485775</xdr:colOff>
      <xdr:row>31</xdr:row>
      <xdr:rowOff>128016</xdr:rowOff>
    </xdr:to>
    <xdr:sp macro="" textlink="">
      <xdr:nvSpPr>
        <xdr:cNvPr id="88" name="円/楕円 87"/>
        <xdr:cNvSpPr/>
      </xdr:nvSpPr>
      <xdr:spPr>
        <a:xfrm>
          <a:off x="1079500" y="53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144543</xdr:rowOff>
    </xdr:from>
    <xdr:ext cx="469744" cy="259045"/>
    <xdr:sp macro="" textlink="">
      <xdr:nvSpPr>
        <xdr:cNvPr id="89" name="テキスト ボックス 88"/>
        <xdr:cNvSpPr txBox="1"/>
      </xdr:nvSpPr>
      <xdr:spPr>
        <a:xfrm>
          <a:off x="895427" y="511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4304</xdr:rowOff>
    </xdr:from>
    <xdr:to>
      <xdr:col>6</xdr:col>
      <xdr:colOff>510540</xdr:colOff>
      <xdr:row>57</xdr:row>
      <xdr:rowOff>106379</xdr:rowOff>
    </xdr:to>
    <xdr:cxnSp macro="">
      <xdr:nvCxnSpPr>
        <xdr:cNvPr id="116" name="直線コネクタ 115"/>
        <xdr:cNvCxnSpPr/>
      </xdr:nvCxnSpPr>
      <xdr:spPr>
        <a:xfrm flipV="1">
          <a:off x="4633595" y="8748254"/>
          <a:ext cx="1270" cy="113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110206</xdr:rowOff>
    </xdr:from>
    <xdr:ext cx="534377" cy="259045"/>
    <xdr:sp macro="" textlink="">
      <xdr:nvSpPr>
        <xdr:cNvPr id="117" name="総務費最小値テキスト"/>
        <xdr:cNvSpPr txBox="1"/>
      </xdr:nvSpPr>
      <xdr:spPr>
        <a:xfrm>
          <a:off x="4686300" y="988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60,811</a:t>
          </a:r>
          <a:endParaRPr kumimoji="1" lang="ja-JP" altLang="en-US" sz="1000" b="1">
            <a:latin typeface="ＭＳ Ｐゴシック"/>
          </a:endParaRPr>
        </a:p>
      </xdr:txBody>
    </xdr:sp>
    <xdr:clientData/>
  </xdr:oneCellAnchor>
  <xdr:twoCellAnchor>
    <xdr:from>
      <xdr:col>6</xdr:col>
      <xdr:colOff>422275</xdr:colOff>
      <xdr:row>57</xdr:row>
      <xdr:rowOff>106379</xdr:rowOff>
    </xdr:from>
    <xdr:to>
      <xdr:col>6</xdr:col>
      <xdr:colOff>600075</xdr:colOff>
      <xdr:row>57</xdr:row>
      <xdr:rowOff>106379</xdr:rowOff>
    </xdr:to>
    <xdr:cxnSp macro="">
      <xdr:nvCxnSpPr>
        <xdr:cNvPr id="118" name="直線コネクタ 117"/>
        <xdr:cNvCxnSpPr/>
      </xdr:nvCxnSpPr>
      <xdr:spPr>
        <a:xfrm>
          <a:off x="4546600" y="987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122431</xdr:rowOff>
    </xdr:from>
    <xdr:ext cx="599010" cy="259045"/>
    <xdr:sp macro="" textlink="">
      <xdr:nvSpPr>
        <xdr:cNvPr id="119" name="総務費最大値テキスト"/>
        <xdr:cNvSpPr txBox="1"/>
      </xdr:nvSpPr>
      <xdr:spPr>
        <a:xfrm>
          <a:off x="4686300" y="852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164,688</a:t>
          </a:r>
          <a:endParaRPr kumimoji="1" lang="ja-JP" altLang="en-US" sz="1000" b="1">
            <a:latin typeface="ＭＳ Ｐゴシック"/>
          </a:endParaRPr>
        </a:p>
      </xdr:txBody>
    </xdr:sp>
    <xdr:clientData/>
  </xdr:oneCellAnchor>
  <xdr:twoCellAnchor>
    <xdr:from>
      <xdr:col>6</xdr:col>
      <xdr:colOff>422275</xdr:colOff>
      <xdr:row>51</xdr:row>
      <xdr:rowOff>4304</xdr:rowOff>
    </xdr:from>
    <xdr:to>
      <xdr:col>6</xdr:col>
      <xdr:colOff>600075</xdr:colOff>
      <xdr:row>51</xdr:row>
      <xdr:rowOff>4304</xdr:rowOff>
    </xdr:to>
    <xdr:cxnSp macro="">
      <xdr:nvCxnSpPr>
        <xdr:cNvPr id="120" name="直線コネクタ 119"/>
        <xdr:cNvCxnSpPr/>
      </xdr:nvCxnSpPr>
      <xdr:spPr>
        <a:xfrm>
          <a:off x="4546600" y="874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149083</xdr:rowOff>
    </xdr:from>
    <xdr:to>
      <xdr:col>6</xdr:col>
      <xdr:colOff>511175</xdr:colOff>
      <xdr:row>57</xdr:row>
      <xdr:rowOff>77815</xdr:rowOff>
    </xdr:to>
    <xdr:cxnSp macro="">
      <xdr:nvCxnSpPr>
        <xdr:cNvPr id="121" name="直線コネクタ 120"/>
        <xdr:cNvCxnSpPr/>
      </xdr:nvCxnSpPr>
      <xdr:spPr>
        <a:xfrm flipV="1">
          <a:off x="3797300" y="8893033"/>
          <a:ext cx="838200" cy="95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94291</xdr:rowOff>
    </xdr:from>
    <xdr:ext cx="599010" cy="259045"/>
    <xdr:sp macro="" textlink="">
      <xdr:nvSpPr>
        <xdr:cNvPr id="122" name="総務費平均値テキスト"/>
        <xdr:cNvSpPr txBox="1"/>
      </xdr:nvSpPr>
      <xdr:spPr>
        <a:xfrm>
          <a:off x="4686300" y="9181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6</xdr:col>
      <xdr:colOff>460375</xdr:colOff>
      <xdr:row>53</xdr:row>
      <xdr:rowOff>115864</xdr:rowOff>
    </xdr:from>
    <xdr:to>
      <xdr:col>6</xdr:col>
      <xdr:colOff>561975</xdr:colOff>
      <xdr:row>54</xdr:row>
      <xdr:rowOff>46014</xdr:rowOff>
    </xdr:to>
    <xdr:sp macro="" textlink="">
      <xdr:nvSpPr>
        <xdr:cNvPr id="123" name="フローチャート : 判断 122"/>
        <xdr:cNvSpPr/>
      </xdr:nvSpPr>
      <xdr:spPr>
        <a:xfrm>
          <a:off x="4584700" y="920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77815</xdr:rowOff>
    </xdr:from>
    <xdr:to>
      <xdr:col>5</xdr:col>
      <xdr:colOff>358775</xdr:colOff>
      <xdr:row>57</xdr:row>
      <xdr:rowOff>141398</xdr:rowOff>
    </xdr:to>
    <xdr:cxnSp macro="">
      <xdr:nvCxnSpPr>
        <xdr:cNvPr id="124" name="直線コネクタ 123"/>
        <xdr:cNvCxnSpPr/>
      </xdr:nvCxnSpPr>
      <xdr:spPr>
        <a:xfrm flipV="1">
          <a:off x="2908300" y="9850465"/>
          <a:ext cx="8890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168638</xdr:rowOff>
    </xdr:from>
    <xdr:to>
      <xdr:col>5</xdr:col>
      <xdr:colOff>409575</xdr:colOff>
      <xdr:row>56</xdr:row>
      <xdr:rowOff>98788</xdr:rowOff>
    </xdr:to>
    <xdr:sp macro="" textlink="">
      <xdr:nvSpPr>
        <xdr:cNvPr id="125" name="フローチャート : 判断 124"/>
        <xdr:cNvSpPr/>
      </xdr:nvSpPr>
      <xdr:spPr>
        <a:xfrm>
          <a:off x="3746500" y="95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115315</xdr:rowOff>
    </xdr:from>
    <xdr:ext cx="534377" cy="259045"/>
    <xdr:sp macro="" textlink="">
      <xdr:nvSpPr>
        <xdr:cNvPr id="126" name="テキスト ボックス 125"/>
        <xdr:cNvSpPr txBox="1"/>
      </xdr:nvSpPr>
      <xdr:spPr>
        <a:xfrm>
          <a:off x="3530111" y="93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141398</xdr:rowOff>
    </xdr:from>
    <xdr:to>
      <xdr:col>4</xdr:col>
      <xdr:colOff>155575</xdr:colOff>
      <xdr:row>58</xdr:row>
      <xdr:rowOff>3639</xdr:rowOff>
    </xdr:to>
    <xdr:cxnSp macro="">
      <xdr:nvCxnSpPr>
        <xdr:cNvPr id="127" name="直線コネクタ 126"/>
        <xdr:cNvCxnSpPr/>
      </xdr:nvCxnSpPr>
      <xdr:spPr>
        <a:xfrm flipV="1">
          <a:off x="2019300" y="9914048"/>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27897</xdr:rowOff>
    </xdr:from>
    <xdr:to>
      <xdr:col>4</xdr:col>
      <xdr:colOff>206375</xdr:colOff>
      <xdr:row>56</xdr:row>
      <xdr:rowOff>129497</xdr:rowOff>
    </xdr:to>
    <xdr:sp macro="" textlink="">
      <xdr:nvSpPr>
        <xdr:cNvPr id="128" name="フローチャート : 判断 127"/>
        <xdr:cNvSpPr/>
      </xdr:nvSpPr>
      <xdr:spPr>
        <a:xfrm>
          <a:off x="2857500" y="96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146024</xdr:rowOff>
    </xdr:from>
    <xdr:ext cx="534377" cy="259045"/>
    <xdr:sp macro="" textlink="">
      <xdr:nvSpPr>
        <xdr:cNvPr id="129" name="テキスト ボックス 128"/>
        <xdr:cNvSpPr txBox="1"/>
      </xdr:nvSpPr>
      <xdr:spPr>
        <a:xfrm>
          <a:off x="2641111" y="940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3639</xdr:rowOff>
    </xdr:from>
    <xdr:to>
      <xdr:col>2</xdr:col>
      <xdr:colOff>638175</xdr:colOff>
      <xdr:row>58</xdr:row>
      <xdr:rowOff>38670</xdr:rowOff>
    </xdr:to>
    <xdr:cxnSp macro="">
      <xdr:nvCxnSpPr>
        <xdr:cNvPr id="130" name="直線コネクタ 129"/>
        <xdr:cNvCxnSpPr/>
      </xdr:nvCxnSpPr>
      <xdr:spPr>
        <a:xfrm flipV="1">
          <a:off x="1130300" y="9947739"/>
          <a:ext cx="8890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92656</xdr:rowOff>
    </xdr:from>
    <xdr:to>
      <xdr:col>3</xdr:col>
      <xdr:colOff>3175</xdr:colOff>
      <xdr:row>57</xdr:row>
      <xdr:rowOff>22806</xdr:rowOff>
    </xdr:to>
    <xdr:sp macro="" textlink="">
      <xdr:nvSpPr>
        <xdr:cNvPr id="131" name="フローチャート : 判断 130"/>
        <xdr:cNvSpPr/>
      </xdr:nvSpPr>
      <xdr:spPr>
        <a:xfrm>
          <a:off x="1968500" y="969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39333</xdr:rowOff>
    </xdr:from>
    <xdr:ext cx="534377" cy="259045"/>
    <xdr:sp macro="" textlink="">
      <xdr:nvSpPr>
        <xdr:cNvPr id="132" name="テキスト ボックス 131"/>
        <xdr:cNvSpPr txBox="1"/>
      </xdr:nvSpPr>
      <xdr:spPr>
        <a:xfrm>
          <a:off x="1752111" y="946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83283</xdr:rowOff>
    </xdr:from>
    <xdr:to>
      <xdr:col>1</xdr:col>
      <xdr:colOff>485775</xdr:colOff>
      <xdr:row>57</xdr:row>
      <xdr:rowOff>13433</xdr:rowOff>
    </xdr:to>
    <xdr:sp macro="" textlink="">
      <xdr:nvSpPr>
        <xdr:cNvPr id="133" name="フローチャート : 判断 132"/>
        <xdr:cNvSpPr/>
      </xdr:nvSpPr>
      <xdr:spPr>
        <a:xfrm>
          <a:off x="1079500" y="968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29960</xdr:rowOff>
    </xdr:from>
    <xdr:ext cx="534377" cy="259045"/>
    <xdr:sp macro="" textlink="">
      <xdr:nvSpPr>
        <xdr:cNvPr id="134" name="テキスト ボックス 133"/>
        <xdr:cNvSpPr txBox="1"/>
      </xdr:nvSpPr>
      <xdr:spPr>
        <a:xfrm>
          <a:off x="863111" y="94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98283</xdr:rowOff>
    </xdr:from>
    <xdr:to>
      <xdr:col>6</xdr:col>
      <xdr:colOff>561975</xdr:colOff>
      <xdr:row>52</xdr:row>
      <xdr:rowOff>28433</xdr:rowOff>
    </xdr:to>
    <xdr:sp macro="" textlink="">
      <xdr:nvSpPr>
        <xdr:cNvPr id="140" name="円/楕円 139"/>
        <xdr:cNvSpPr/>
      </xdr:nvSpPr>
      <xdr:spPr>
        <a:xfrm>
          <a:off x="4584700" y="88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121160</xdr:rowOff>
    </xdr:from>
    <xdr:ext cx="599010" cy="259045"/>
    <xdr:sp macro="" textlink="">
      <xdr:nvSpPr>
        <xdr:cNvPr id="141" name="総務費該当値テキスト"/>
        <xdr:cNvSpPr txBox="1"/>
      </xdr:nvSpPr>
      <xdr:spPr>
        <a:xfrm>
          <a:off x="4686300" y="869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27015</xdr:rowOff>
    </xdr:from>
    <xdr:to>
      <xdr:col>5</xdr:col>
      <xdr:colOff>409575</xdr:colOff>
      <xdr:row>57</xdr:row>
      <xdr:rowOff>128615</xdr:rowOff>
    </xdr:to>
    <xdr:sp macro="" textlink="">
      <xdr:nvSpPr>
        <xdr:cNvPr id="142" name="円/楕円 141"/>
        <xdr:cNvSpPr/>
      </xdr:nvSpPr>
      <xdr:spPr>
        <a:xfrm>
          <a:off x="3746500" y="97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119742</xdr:rowOff>
    </xdr:from>
    <xdr:ext cx="534377" cy="259045"/>
    <xdr:sp macro="" textlink="">
      <xdr:nvSpPr>
        <xdr:cNvPr id="143" name="テキスト ボックス 142"/>
        <xdr:cNvSpPr txBox="1"/>
      </xdr:nvSpPr>
      <xdr:spPr>
        <a:xfrm>
          <a:off x="3530111" y="98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90598</xdr:rowOff>
    </xdr:from>
    <xdr:to>
      <xdr:col>4</xdr:col>
      <xdr:colOff>206375</xdr:colOff>
      <xdr:row>58</xdr:row>
      <xdr:rowOff>20748</xdr:rowOff>
    </xdr:to>
    <xdr:sp macro="" textlink="">
      <xdr:nvSpPr>
        <xdr:cNvPr id="144" name="円/楕円 143"/>
        <xdr:cNvSpPr/>
      </xdr:nvSpPr>
      <xdr:spPr>
        <a:xfrm>
          <a:off x="2857500" y="98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11875</xdr:rowOff>
    </xdr:from>
    <xdr:ext cx="534377" cy="259045"/>
    <xdr:sp macro="" textlink="">
      <xdr:nvSpPr>
        <xdr:cNvPr id="145" name="テキスト ボックス 144"/>
        <xdr:cNvSpPr txBox="1"/>
      </xdr:nvSpPr>
      <xdr:spPr>
        <a:xfrm>
          <a:off x="2641111" y="99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124289</xdr:rowOff>
    </xdr:from>
    <xdr:to>
      <xdr:col>3</xdr:col>
      <xdr:colOff>3175</xdr:colOff>
      <xdr:row>58</xdr:row>
      <xdr:rowOff>54439</xdr:rowOff>
    </xdr:to>
    <xdr:sp macro="" textlink="">
      <xdr:nvSpPr>
        <xdr:cNvPr id="146" name="円/楕円 145"/>
        <xdr:cNvSpPr/>
      </xdr:nvSpPr>
      <xdr:spPr>
        <a:xfrm>
          <a:off x="1968500" y="98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45566</xdr:rowOff>
    </xdr:from>
    <xdr:ext cx="534377" cy="259045"/>
    <xdr:sp macro="" textlink="">
      <xdr:nvSpPr>
        <xdr:cNvPr id="147" name="テキスト ボックス 146"/>
        <xdr:cNvSpPr txBox="1"/>
      </xdr:nvSpPr>
      <xdr:spPr>
        <a:xfrm>
          <a:off x="1752111" y="99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159320</xdr:rowOff>
    </xdr:from>
    <xdr:to>
      <xdr:col>1</xdr:col>
      <xdr:colOff>485775</xdr:colOff>
      <xdr:row>58</xdr:row>
      <xdr:rowOff>89470</xdr:rowOff>
    </xdr:to>
    <xdr:sp macro="" textlink="">
      <xdr:nvSpPr>
        <xdr:cNvPr id="148" name="円/楕円 147"/>
        <xdr:cNvSpPr/>
      </xdr:nvSpPr>
      <xdr:spPr>
        <a:xfrm>
          <a:off x="1079500" y="993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80597</xdr:rowOff>
    </xdr:from>
    <xdr:ext cx="534377" cy="259045"/>
    <xdr:sp macro="" textlink="">
      <xdr:nvSpPr>
        <xdr:cNvPr id="149" name="テキスト ボックス 148"/>
        <xdr:cNvSpPr txBox="1"/>
      </xdr:nvSpPr>
      <xdr:spPr>
        <a:xfrm>
          <a:off x="863111" y="1002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22451</xdr:rowOff>
    </xdr:from>
    <xdr:to>
      <xdr:col>6</xdr:col>
      <xdr:colOff>510540</xdr:colOff>
      <xdr:row>79</xdr:row>
      <xdr:rowOff>7592</xdr:rowOff>
    </xdr:to>
    <xdr:cxnSp macro="">
      <xdr:nvCxnSpPr>
        <xdr:cNvPr id="172" name="直線コネクタ 171"/>
        <xdr:cNvCxnSpPr/>
      </xdr:nvCxnSpPr>
      <xdr:spPr>
        <a:xfrm flipV="1">
          <a:off x="4633595" y="12023951"/>
          <a:ext cx="1270" cy="152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11419</xdr:rowOff>
    </xdr:from>
    <xdr:ext cx="599010" cy="259045"/>
    <xdr:sp macro="" textlink="">
      <xdr:nvSpPr>
        <xdr:cNvPr id="173" name="民生費最小値テキスト"/>
        <xdr:cNvSpPr txBox="1"/>
      </xdr:nvSpPr>
      <xdr:spPr>
        <a:xfrm>
          <a:off x="4686300" y="1355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118,279</a:t>
          </a:r>
          <a:endParaRPr kumimoji="1" lang="ja-JP" altLang="en-US" sz="1000" b="1">
            <a:latin typeface="ＭＳ Ｐゴシック"/>
          </a:endParaRPr>
        </a:p>
      </xdr:txBody>
    </xdr:sp>
    <xdr:clientData/>
  </xdr:oneCellAnchor>
  <xdr:twoCellAnchor>
    <xdr:from>
      <xdr:col>6</xdr:col>
      <xdr:colOff>422275</xdr:colOff>
      <xdr:row>79</xdr:row>
      <xdr:rowOff>7592</xdr:rowOff>
    </xdr:from>
    <xdr:to>
      <xdr:col>6</xdr:col>
      <xdr:colOff>600075</xdr:colOff>
      <xdr:row>79</xdr:row>
      <xdr:rowOff>7592</xdr:rowOff>
    </xdr:to>
    <xdr:cxnSp macro="">
      <xdr:nvCxnSpPr>
        <xdr:cNvPr id="174" name="直線コネクタ 173"/>
        <xdr:cNvCxnSpPr/>
      </xdr:nvCxnSpPr>
      <xdr:spPr>
        <a:xfrm>
          <a:off x="4546600" y="1355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140578</xdr:rowOff>
    </xdr:from>
    <xdr:ext cx="599010" cy="259045"/>
    <xdr:sp macro="" textlink="">
      <xdr:nvSpPr>
        <xdr:cNvPr id="175" name="民生費最大値テキスト"/>
        <xdr:cNvSpPr txBox="1"/>
      </xdr:nvSpPr>
      <xdr:spPr>
        <a:xfrm>
          <a:off x="4686300" y="1179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185,129</a:t>
          </a:r>
          <a:endParaRPr kumimoji="1" lang="ja-JP" altLang="en-US" sz="1000" b="1">
            <a:latin typeface="ＭＳ Ｐゴシック"/>
          </a:endParaRPr>
        </a:p>
      </xdr:txBody>
    </xdr:sp>
    <xdr:clientData/>
  </xdr:oneCellAnchor>
  <xdr:twoCellAnchor>
    <xdr:from>
      <xdr:col>6</xdr:col>
      <xdr:colOff>422275</xdr:colOff>
      <xdr:row>70</xdr:row>
      <xdr:rowOff>22451</xdr:rowOff>
    </xdr:from>
    <xdr:to>
      <xdr:col>6</xdr:col>
      <xdr:colOff>600075</xdr:colOff>
      <xdr:row>70</xdr:row>
      <xdr:rowOff>22451</xdr:rowOff>
    </xdr:to>
    <xdr:cxnSp macro="">
      <xdr:nvCxnSpPr>
        <xdr:cNvPr id="176" name="直線コネクタ 175"/>
        <xdr:cNvCxnSpPr/>
      </xdr:nvCxnSpPr>
      <xdr:spPr>
        <a:xfrm>
          <a:off x="4546600" y="1202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162561</xdr:rowOff>
    </xdr:from>
    <xdr:to>
      <xdr:col>6</xdr:col>
      <xdr:colOff>511175</xdr:colOff>
      <xdr:row>77</xdr:row>
      <xdr:rowOff>99054</xdr:rowOff>
    </xdr:to>
    <xdr:cxnSp macro="">
      <xdr:nvCxnSpPr>
        <xdr:cNvPr id="177" name="直線コネクタ 176"/>
        <xdr:cNvCxnSpPr/>
      </xdr:nvCxnSpPr>
      <xdr:spPr>
        <a:xfrm>
          <a:off x="3797300" y="13021311"/>
          <a:ext cx="838200" cy="27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148421</xdr:rowOff>
    </xdr:from>
    <xdr:ext cx="599010" cy="259045"/>
    <xdr:sp macro="" textlink="">
      <xdr:nvSpPr>
        <xdr:cNvPr id="178" name="民生費平均値テキスト"/>
        <xdr:cNvSpPr txBox="1"/>
      </xdr:nvSpPr>
      <xdr:spPr>
        <a:xfrm>
          <a:off x="4686300" y="12492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125544</xdr:rowOff>
    </xdr:from>
    <xdr:to>
      <xdr:col>6</xdr:col>
      <xdr:colOff>561975</xdr:colOff>
      <xdr:row>74</xdr:row>
      <xdr:rowOff>55694</xdr:rowOff>
    </xdr:to>
    <xdr:sp macro="" textlink="">
      <xdr:nvSpPr>
        <xdr:cNvPr id="179" name="フローチャート : 判断 178"/>
        <xdr:cNvSpPr/>
      </xdr:nvSpPr>
      <xdr:spPr>
        <a:xfrm>
          <a:off x="4584700" y="1264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162561</xdr:rowOff>
    </xdr:from>
    <xdr:to>
      <xdr:col>5</xdr:col>
      <xdr:colOff>358775</xdr:colOff>
      <xdr:row>78</xdr:row>
      <xdr:rowOff>65793</xdr:rowOff>
    </xdr:to>
    <xdr:cxnSp macro="">
      <xdr:nvCxnSpPr>
        <xdr:cNvPr id="180" name="直線コネクタ 179"/>
        <xdr:cNvCxnSpPr/>
      </xdr:nvCxnSpPr>
      <xdr:spPr>
        <a:xfrm flipV="1">
          <a:off x="2908300" y="13021311"/>
          <a:ext cx="889000" cy="4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40620</xdr:rowOff>
    </xdr:from>
    <xdr:to>
      <xdr:col>5</xdr:col>
      <xdr:colOff>409575</xdr:colOff>
      <xdr:row>75</xdr:row>
      <xdr:rowOff>142220</xdr:rowOff>
    </xdr:to>
    <xdr:sp macro="" textlink="">
      <xdr:nvSpPr>
        <xdr:cNvPr id="181" name="フローチャート : 判断 180"/>
        <xdr:cNvSpPr/>
      </xdr:nvSpPr>
      <xdr:spPr>
        <a:xfrm>
          <a:off x="3746500" y="128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158747</xdr:rowOff>
    </xdr:from>
    <xdr:ext cx="599010" cy="259045"/>
    <xdr:sp macro="" textlink="">
      <xdr:nvSpPr>
        <xdr:cNvPr id="182" name="テキスト ボックス 181"/>
        <xdr:cNvSpPr txBox="1"/>
      </xdr:nvSpPr>
      <xdr:spPr>
        <a:xfrm>
          <a:off x="3497794" y="126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65793</xdr:rowOff>
    </xdr:from>
    <xdr:to>
      <xdr:col>4</xdr:col>
      <xdr:colOff>155575</xdr:colOff>
      <xdr:row>78</xdr:row>
      <xdr:rowOff>77406</xdr:rowOff>
    </xdr:to>
    <xdr:cxnSp macro="">
      <xdr:nvCxnSpPr>
        <xdr:cNvPr id="183" name="直線コネクタ 182"/>
        <xdr:cNvCxnSpPr/>
      </xdr:nvCxnSpPr>
      <xdr:spPr>
        <a:xfrm flipV="1">
          <a:off x="2019300" y="13438893"/>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148975</xdr:rowOff>
    </xdr:from>
    <xdr:to>
      <xdr:col>4</xdr:col>
      <xdr:colOff>206375</xdr:colOff>
      <xdr:row>77</xdr:row>
      <xdr:rowOff>79125</xdr:rowOff>
    </xdr:to>
    <xdr:sp macro="" textlink="">
      <xdr:nvSpPr>
        <xdr:cNvPr id="184" name="フローチャート : 判断 183"/>
        <xdr:cNvSpPr/>
      </xdr:nvSpPr>
      <xdr:spPr>
        <a:xfrm>
          <a:off x="2857500" y="1317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95653</xdr:rowOff>
    </xdr:from>
    <xdr:ext cx="599010" cy="259045"/>
    <xdr:sp macro="" textlink="">
      <xdr:nvSpPr>
        <xdr:cNvPr id="185" name="テキスト ボックス 184"/>
        <xdr:cNvSpPr txBox="1"/>
      </xdr:nvSpPr>
      <xdr:spPr>
        <a:xfrm>
          <a:off x="2608794" y="1295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41974</xdr:rowOff>
    </xdr:from>
    <xdr:to>
      <xdr:col>2</xdr:col>
      <xdr:colOff>638175</xdr:colOff>
      <xdr:row>78</xdr:row>
      <xdr:rowOff>77406</xdr:rowOff>
    </xdr:to>
    <xdr:cxnSp macro="">
      <xdr:nvCxnSpPr>
        <xdr:cNvPr id="186" name="直線コネクタ 185"/>
        <xdr:cNvCxnSpPr/>
      </xdr:nvCxnSpPr>
      <xdr:spPr>
        <a:xfrm>
          <a:off x="1130300" y="13243624"/>
          <a:ext cx="889000" cy="20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18720</xdr:rowOff>
    </xdr:from>
    <xdr:to>
      <xdr:col>3</xdr:col>
      <xdr:colOff>3175</xdr:colOff>
      <xdr:row>77</xdr:row>
      <xdr:rowOff>120320</xdr:rowOff>
    </xdr:to>
    <xdr:sp macro="" textlink="">
      <xdr:nvSpPr>
        <xdr:cNvPr id="187" name="フローチャート : 判断 186"/>
        <xdr:cNvSpPr/>
      </xdr:nvSpPr>
      <xdr:spPr>
        <a:xfrm>
          <a:off x="1968500" y="132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136847</xdr:rowOff>
    </xdr:from>
    <xdr:ext cx="599010" cy="259045"/>
    <xdr:sp macro="" textlink="">
      <xdr:nvSpPr>
        <xdr:cNvPr id="188" name="テキスト ボックス 187"/>
        <xdr:cNvSpPr txBox="1"/>
      </xdr:nvSpPr>
      <xdr:spPr>
        <a:xfrm>
          <a:off x="1719794" y="129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116926</xdr:rowOff>
    </xdr:from>
    <xdr:to>
      <xdr:col>1</xdr:col>
      <xdr:colOff>485775</xdr:colOff>
      <xdr:row>77</xdr:row>
      <xdr:rowOff>47076</xdr:rowOff>
    </xdr:to>
    <xdr:sp macro="" textlink="">
      <xdr:nvSpPr>
        <xdr:cNvPr id="189" name="フローチャート : 判断 188"/>
        <xdr:cNvSpPr/>
      </xdr:nvSpPr>
      <xdr:spPr>
        <a:xfrm>
          <a:off x="1079500" y="1314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63603</xdr:rowOff>
    </xdr:from>
    <xdr:ext cx="599010" cy="259045"/>
    <xdr:sp macro="" textlink="">
      <xdr:nvSpPr>
        <xdr:cNvPr id="190" name="テキスト ボックス 189"/>
        <xdr:cNvSpPr txBox="1"/>
      </xdr:nvSpPr>
      <xdr:spPr>
        <a:xfrm>
          <a:off x="830794" y="129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133,774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48254</xdr:rowOff>
    </xdr:from>
    <xdr:to>
      <xdr:col>6</xdr:col>
      <xdr:colOff>561975</xdr:colOff>
      <xdr:row>77</xdr:row>
      <xdr:rowOff>149854</xdr:rowOff>
    </xdr:to>
    <xdr:sp macro="" textlink="">
      <xdr:nvSpPr>
        <xdr:cNvPr id="196" name="円/楕円 195"/>
        <xdr:cNvSpPr/>
      </xdr:nvSpPr>
      <xdr:spPr>
        <a:xfrm>
          <a:off x="4584700" y="132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26681</xdr:rowOff>
    </xdr:from>
    <xdr:ext cx="599010" cy="259045"/>
    <xdr:sp macro="" textlink="">
      <xdr:nvSpPr>
        <xdr:cNvPr id="197" name="民生費該当値テキスト"/>
        <xdr:cNvSpPr txBox="1"/>
      </xdr:nvSpPr>
      <xdr:spPr>
        <a:xfrm>
          <a:off x="4686300" y="1322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129,278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111760</xdr:rowOff>
    </xdr:from>
    <xdr:to>
      <xdr:col>5</xdr:col>
      <xdr:colOff>409575</xdr:colOff>
      <xdr:row>76</xdr:row>
      <xdr:rowOff>41911</xdr:rowOff>
    </xdr:to>
    <xdr:sp macro="" textlink="">
      <xdr:nvSpPr>
        <xdr:cNvPr id="198" name="円/楕円 197"/>
        <xdr:cNvSpPr/>
      </xdr:nvSpPr>
      <xdr:spPr>
        <a:xfrm>
          <a:off x="3746500" y="12970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33038</xdr:rowOff>
    </xdr:from>
    <xdr:ext cx="599010" cy="259045"/>
    <xdr:sp macro="" textlink="">
      <xdr:nvSpPr>
        <xdr:cNvPr id="199" name="テキスト ボックス 198"/>
        <xdr:cNvSpPr txBox="1"/>
      </xdr:nvSpPr>
      <xdr:spPr>
        <a:xfrm>
          <a:off x="3497794" y="1306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14993</xdr:rowOff>
    </xdr:from>
    <xdr:to>
      <xdr:col>4</xdr:col>
      <xdr:colOff>206375</xdr:colOff>
      <xdr:row>78</xdr:row>
      <xdr:rowOff>116593</xdr:rowOff>
    </xdr:to>
    <xdr:sp macro="" textlink="">
      <xdr:nvSpPr>
        <xdr:cNvPr id="200" name="円/楕円 199"/>
        <xdr:cNvSpPr/>
      </xdr:nvSpPr>
      <xdr:spPr>
        <a:xfrm>
          <a:off x="2857500" y="133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107720</xdr:rowOff>
    </xdr:from>
    <xdr:ext cx="599010" cy="259045"/>
    <xdr:sp macro="" textlink="">
      <xdr:nvSpPr>
        <xdr:cNvPr id="201" name="テキスト ボックス 200"/>
        <xdr:cNvSpPr txBox="1"/>
      </xdr:nvSpPr>
      <xdr:spPr>
        <a:xfrm>
          <a:off x="2608794" y="134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26606</xdr:rowOff>
    </xdr:from>
    <xdr:to>
      <xdr:col>3</xdr:col>
      <xdr:colOff>3175</xdr:colOff>
      <xdr:row>78</xdr:row>
      <xdr:rowOff>128206</xdr:rowOff>
    </xdr:to>
    <xdr:sp macro="" textlink="">
      <xdr:nvSpPr>
        <xdr:cNvPr id="202" name="円/楕円 201"/>
        <xdr:cNvSpPr/>
      </xdr:nvSpPr>
      <xdr:spPr>
        <a:xfrm>
          <a:off x="1968500" y="13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119333</xdr:rowOff>
    </xdr:from>
    <xdr:ext cx="599010" cy="259045"/>
    <xdr:sp macro="" textlink="">
      <xdr:nvSpPr>
        <xdr:cNvPr id="203" name="テキスト ボックス 202"/>
        <xdr:cNvSpPr txBox="1"/>
      </xdr:nvSpPr>
      <xdr:spPr>
        <a:xfrm>
          <a:off x="1719794" y="1349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162624</xdr:rowOff>
    </xdr:from>
    <xdr:to>
      <xdr:col>1</xdr:col>
      <xdr:colOff>485775</xdr:colOff>
      <xdr:row>77</xdr:row>
      <xdr:rowOff>92774</xdr:rowOff>
    </xdr:to>
    <xdr:sp macro="" textlink="">
      <xdr:nvSpPr>
        <xdr:cNvPr id="204" name="円/楕円 203"/>
        <xdr:cNvSpPr/>
      </xdr:nvSpPr>
      <xdr:spPr>
        <a:xfrm>
          <a:off x="1079500" y="131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83901</xdr:rowOff>
    </xdr:from>
    <xdr:ext cx="599010" cy="259045"/>
    <xdr:sp macro="" textlink="">
      <xdr:nvSpPr>
        <xdr:cNvPr id="205" name="テキスト ボックス 204"/>
        <xdr:cNvSpPr txBox="1"/>
      </xdr:nvSpPr>
      <xdr:spPr>
        <a:xfrm>
          <a:off x="830794" y="1328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94117</xdr:rowOff>
    </xdr:from>
    <xdr:to>
      <xdr:col>6</xdr:col>
      <xdr:colOff>510540</xdr:colOff>
      <xdr:row>98</xdr:row>
      <xdr:rowOff>128476</xdr:rowOff>
    </xdr:to>
    <xdr:cxnSp macro="">
      <xdr:nvCxnSpPr>
        <xdr:cNvPr id="228" name="直線コネクタ 227"/>
        <xdr:cNvCxnSpPr/>
      </xdr:nvCxnSpPr>
      <xdr:spPr>
        <a:xfrm flipV="1">
          <a:off x="4633595" y="15524617"/>
          <a:ext cx="1270" cy="1405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132303</xdr:rowOff>
    </xdr:from>
    <xdr:ext cx="534377" cy="259045"/>
    <xdr:sp macro="" textlink="">
      <xdr:nvSpPr>
        <xdr:cNvPr id="229" name="衛生費最小値テキスト"/>
        <xdr:cNvSpPr txBox="1"/>
      </xdr:nvSpPr>
      <xdr:spPr>
        <a:xfrm>
          <a:off x="4686300" y="1693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20,491</a:t>
          </a:r>
          <a:endParaRPr kumimoji="1" lang="ja-JP" altLang="en-US" sz="1000" b="1">
            <a:latin typeface="ＭＳ Ｐゴシック"/>
          </a:endParaRPr>
        </a:p>
      </xdr:txBody>
    </xdr:sp>
    <xdr:clientData/>
  </xdr:oneCellAnchor>
  <xdr:twoCellAnchor>
    <xdr:from>
      <xdr:col>6</xdr:col>
      <xdr:colOff>422275</xdr:colOff>
      <xdr:row>98</xdr:row>
      <xdr:rowOff>128476</xdr:rowOff>
    </xdr:from>
    <xdr:to>
      <xdr:col>6</xdr:col>
      <xdr:colOff>600075</xdr:colOff>
      <xdr:row>98</xdr:row>
      <xdr:rowOff>128476</xdr:rowOff>
    </xdr:to>
    <xdr:cxnSp macro="">
      <xdr:nvCxnSpPr>
        <xdr:cNvPr id="230" name="直線コネクタ 229"/>
        <xdr:cNvCxnSpPr/>
      </xdr:nvCxnSpPr>
      <xdr:spPr>
        <a:xfrm>
          <a:off x="4546600" y="1693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40794</xdr:rowOff>
    </xdr:from>
    <xdr:ext cx="534377" cy="259045"/>
    <xdr:sp macro="" textlink="">
      <xdr:nvSpPr>
        <xdr:cNvPr id="231" name="衛生費最大値テキスト"/>
        <xdr:cNvSpPr txBox="1"/>
      </xdr:nvSpPr>
      <xdr:spPr>
        <a:xfrm>
          <a:off x="4686300" y="152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81,994</a:t>
          </a:r>
          <a:endParaRPr kumimoji="1" lang="ja-JP" altLang="en-US" sz="1000" b="1">
            <a:latin typeface="ＭＳ Ｐゴシック"/>
          </a:endParaRPr>
        </a:p>
      </xdr:txBody>
    </xdr:sp>
    <xdr:clientData/>
  </xdr:oneCellAnchor>
  <xdr:twoCellAnchor>
    <xdr:from>
      <xdr:col>6</xdr:col>
      <xdr:colOff>422275</xdr:colOff>
      <xdr:row>90</xdr:row>
      <xdr:rowOff>94117</xdr:rowOff>
    </xdr:from>
    <xdr:to>
      <xdr:col>6</xdr:col>
      <xdr:colOff>600075</xdr:colOff>
      <xdr:row>90</xdr:row>
      <xdr:rowOff>94117</xdr:rowOff>
    </xdr:to>
    <xdr:cxnSp macro="">
      <xdr:nvCxnSpPr>
        <xdr:cNvPr id="232" name="直線コネクタ 231"/>
        <xdr:cNvCxnSpPr/>
      </xdr:nvCxnSpPr>
      <xdr:spPr>
        <a:xfrm>
          <a:off x="4546600" y="1552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115605</xdr:rowOff>
    </xdr:from>
    <xdr:to>
      <xdr:col>6</xdr:col>
      <xdr:colOff>511175</xdr:colOff>
      <xdr:row>95</xdr:row>
      <xdr:rowOff>154490</xdr:rowOff>
    </xdr:to>
    <xdr:cxnSp macro="">
      <xdr:nvCxnSpPr>
        <xdr:cNvPr id="233" name="直線コネクタ 232"/>
        <xdr:cNvCxnSpPr/>
      </xdr:nvCxnSpPr>
      <xdr:spPr>
        <a:xfrm flipV="1">
          <a:off x="3797300" y="16403355"/>
          <a:ext cx="8382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149451</xdr:rowOff>
    </xdr:from>
    <xdr:ext cx="534377" cy="259045"/>
    <xdr:sp macro="" textlink="">
      <xdr:nvSpPr>
        <xdr:cNvPr id="234" name="衛生費平均値テキスト"/>
        <xdr:cNvSpPr txBox="1"/>
      </xdr:nvSpPr>
      <xdr:spPr>
        <a:xfrm>
          <a:off x="4686300" y="160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126574</xdr:rowOff>
    </xdr:from>
    <xdr:to>
      <xdr:col>6</xdr:col>
      <xdr:colOff>561975</xdr:colOff>
      <xdr:row>95</xdr:row>
      <xdr:rowOff>56724</xdr:rowOff>
    </xdr:to>
    <xdr:sp macro="" textlink="">
      <xdr:nvSpPr>
        <xdr:cNvPr id="235" name="フローチャート : 判断 234"/>
        <xdr:cNvSpPr/>
      </xdr:nvSpPr>
      <xdr:spPr>
        <a:xfrm>
          <a:off x="4584700" y="162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154490</xdr:rowOff>
    </xdr:from>
    <xdr:to>
      <xdr:col>5</xdr:col>
      <xdr:colOff>358775</xdr:colOff>
      <xdr:row>96</xdr:row>
      <xdr:rowOff>23068</xdr:rowOff>
    </xdr:to>
    <xdr:cxnSp macro="">
      <xdr:nvCxnSpPr>
        <xdr:cNvPr id="236" name="直線コネクタ 235"/>
        <xdr:cNvCxnSpPr/>
      </xdr:nvCxnSpPr>
      <xdr:spPr>
        <a:xfrm flipV="1">
          <a:off x="2908300" y="16442240"/>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71504</xdr:rowOff>
    </xdr:from>
    <xdr:to>
      <xdr:col>5</xdr:col>
      <xdr:colOff>409575</xdr:colOff>
      <xdr:row>96</xdr:row>
      <xdr:rowOff>1654</xdr:rowOff>
    </xdr:to>
    <xdr:sp macro="" textlink="">
      <xdr:nvSpPr>
        <xdr:cNvPr id="237" name="フローチャート : 判断 236"/>
        <xdr:cNvSpPr/>
      </xdr:nvSpPr>
      <xdr:spPr>
        <a:xfrm>
          <a:off x="3746500" y="1635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18181</xdr:rowOff>
    </xdr:from>
    <xdr:ext cx="534377" cy="259045"/>
    <xdr:sp macro="" textlink="">
      <xdr:nvSpPr>
        <xdr:cNvPr id="238" name="テキスト ボックス 237"/>
        <xdr:cNvSpPr txBox="1"/>
      </xdr:nvSpPr>
      <xdr:spPr>
        <a:xfrm>
          <a:off x="3530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139426</xdr:rowOff>
    </xdr:from>
    <xdr:to>
      <xdr:col>4</xdr:col>
      <xdr:colOff>155575</xdr:colOff>
      <xdr:row>96</xdr:row>
      <xdr:rowOff>23068</xdr:rowOff>
    </xdr:to>
    <xdr:cxnSp macro="">
      <xdr:nvCxnSpPr>
        <xdr:cNvPr id="239" name="直線コネクタ 238"/>
        <xdr:cNvCxnSpPr/>
      </xdr:nvCxnSpPr>
      <xdr:spPr>
        <a:xfrm>
          <a:off x="2019300" y="16427176"/>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107576</xdr:rowOff>
    </xdr:from>
    <xdr:to>
      <xdr:col>4</xdr:col>
      <xdr:colOff>206375</xdr:colOff>
      <xdr:row>96</xdr:row>
      <xdr:rowOff>37726</xdr:rowOff>
    </xdr:to>
    <xdr:sp macro="" textlink="">
      <xdr:nvSpPr>
        <xdr:cNvPr id="240" name="フローチャート : 判断 239"/>
        <xdr:cNvSpPr/>
      </xdr:nvSpPr>
      <xdr:spPr>
        <a:xfrm>
          <a:off x="2857500" y="163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54253</xdr:rowOff>
    </xdr:from>
    <xdr:ext cx="534377" cy="259045"/>
    <xdr:sp macro="" textlink="">
      <xdr:nvSpPr>
        <xdr:cNvPr id="241" name="テキスト ボックス 240"/>
        <xdr:cNvSpPr txBox="1"/>
      </xdr:nvSpPr>
      <xdr:spPr>
        <a:xfrm>
          <a:off x="2641111" y="161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139426</xdr:rowOff>
    </xdr:from>
    <xdr:to>
      <xdr:col>2</xdr:col>
      <xdr:colOff>638175</xdr:colOff>
      <xdr:row>95</xdr:row>
      <xdr:rowOff>163040</xdr:rowOff>
    </xdr:to>
    <xdr:cxnSp macro="">
      <xdr:nvCxnSpPr>
        <xdr:cNvPr id="242" name="直線コネクタ 241"/>
        <xdr:cNvCxnSpPr/>
      </xdr:nvCxnSpPr>
      <xdr:spPr>
        <a:xfrm flipV="1">
          <a:off x="1130300" y="16427176"/>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89838</xdr:rowOff>
    </xdr:from>
    <xdr:to>
      <xdr:col>3</xdr:col>
      <xdr:colOff>3175</xdr:colOff>
      <xdr:row>96</xdr:row>
      <xdr:rowOff>19988</xdr:rowOff>
    </xdr:to>
    <xdr:sp macro="" textlink="">
      <xdr:nvSpPr>
        <xdr:cNvPr id="243" name="フローチャート : 判断 242"/>
        <xdr:cNvSpPr/>
      </xdr:nvSpPr>
      <xdr:spPr>
        <a:xfrm>
          <a:off x="1968500" y="1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11115</xdr:rowOff>
    </xdr:from>
    <xdr:ext cx="534377" cy="259045"/>
    <xdr:sp macro="" textlink="">
      <xdr:nvSpPr>
        <xdr:cNvPr id="244" name="テキスト ボックス 243"/>
        <xdr:cNvSpPr txBox="1"/>
      </xdr:nvSpPr>
      <xdr:spPr>
        <a:xfrm>
          <a:off x="1752111" y="1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55479</xdr:rowOff>
    </xdr:from>
    <xdr:to>
      <xdr:col>1</xdr:col>
      <xdr:colOff>485775</xdr:colOff>
      <xdr:row>95</xdr:row>
      <xdr:rowOff>157079</xdr:rowOff>
    </xdr:to>
    <xdr:sp macro="" textlink="">
      <xdr:nvSpPr>
        <xdr:cNvPr id="245" name="フローチャート : 判断 244"/>
        <xdr:cNvSpPr/>
      </xdr:nvSpPr>
      <xdr:spPr>
        <a:xfrm>
          <a:off x="1079500" y="1634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2156</xdr:rowOff>
    </xdr:from>
    <xdr:ext cx="534377" cy="259045"/>
    <xdr:sp macro="" textlink="">
      <xdr:nvSpPr>
        <xdr:cNvPr id="246" name="テキスト ボックス 245"/>
        <xdr:cNvSpPr txBox="1"/>
      </xdr:nvSpPr>
      <xdr:spPr>
        <a:xfrm>
          <a:off x="863111" y="161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64805</xdr:rowOff>
    </xdr:from>
    <xdr:to>
      <xdr:col>6</xdr:col>
      <xdr:colOff>561975</xdr:colOff>
      <xdr:row>95</xdr:row>
      <xdr:rowOff>166405</xdr:rowOff>
    </xdr:to>
    <xdr:sp macro="" textlink="">
      <xdr:nvSpPr>
        <xdr:cNvPr id="252" name="円/楕円 251"/>
        <xdr:cNvSpPr/>
      </xdr:nvSpPr>
      <xdr:spPr>
        <a:xfrm>
          <a:off x="4584700" y="163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43232</xdr:rowOff>
    </xdr:from>
    <xdr:ext cx="534377" cy="259045"/>
    <xdr:sp macro="" textlink="">
      <xdr:nvSpPr>
        <xdr:cNvPr id="253" name="衛生費該当値テキスト"/>
        <xdr:cNvSpPr txBox="1"/>
      </xdr:nvSpPr>
      <xdr:spPr>
        <a:xfrm>
          <a:off x="4686300" y="1633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103690</xdr:rowOff>
    </xdr:from>
    <xdr:to>
      <xdr:col>5</xdr:col>
      <xdr:colOff>409575</xdr:colOff>
      <xdr:row>96</xdr:row>
      <xdr:rowOff>33840</xdr:rowOff>
    </xdr:to>
    <xdr:sp macro="" textlink="">
      <xdr:nvSpPr>
        <xdr:cNvPr id="254" name="円/楕円 253"/>
        <xdr:cNvSpPr/>
      </xdr:nvSpPr>
      <xdr:spPr>
        <a:xfrm>
          <a:off x="3746500" y="163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24967</xdr:rowOff>
    </xdr:from>
    <xdr:ext cx="534377" cy="259045"/>
    <xdr:sp macro="" textlink="">
      <xdr:nvSpPr>
        <xdr:cNvPr id="255" name="テキスト ボックス 254"/>
        <xdr:cNvSpPr txBox="1"/>
      </xdr:nvSpPr>
      <xdr:spPr>
        <a:xfrm>
          <a:off x="3530111" y="164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143718</xdr:rowOff>
    </xdr:from>
    <xdr:to>
      <xdr:col>4</xdr:col>
      <xdr:colOff>206375</xdr:colOff>
      <xdr:row>96</xdr:row>
      <xdr:rowOff>73868</xdr:rowOff>
    </xdr:to>
    <xdr:sp macro="" textlink="">
      <xdr:nvSpPr>
        <xdr:cNvPr id="256" name="円/楕円 255"/>
        <xdr:cNvSpPr/>
      </xdr:nvSpPr>
      <xdr:spPr>
        <a:xfrm>
          <a:off x="2857500" y="164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64995</xdr:rowOff>
    </xdr:from>
    <xdr:ext cx="534377" cy="259045"/>
    <xdr:sp macro="" textlink="">
      <xdr:nvSpPr>
        <xdr:cNvPr id="257" name="テキスト ボックス 256"/>
        <xdr:cNvSpPr txBox="1"/>
      </xdr:nvSpPr>
      <xdr:spPr>
        <a:xfrm>
          <a:off x="2641111" y="1652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88626</xdr:rowOff>
    </xdr:from>
    <xdr:to>
      <xdr:col>3</xdr:col>
      <xdr:colOff>3175</xdr:colOff>
      <xdr:row>96</xdr:row>
      <xdr:rowOff>18776</xdr:rowOff>
    </xdr:to>
    <xdr:sp macro="" textlink="">
      <xdr:nvSpPr>
        <xdr:cNvPr id="258" name="円/楕円 257"/>
        <xdr:cNvSpPr/>
      </xdr:nvSpPr>
      <xdr:spPr>
        <a:xfrm>
          <a:off x="1968500" y="163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35303</xdr:rowOff>
    </xdr:from>
    <xdr:ext cx="534377" cy="259045"/>
    <xdr:sp macro="" textlink="">
      <xdr:nvSpPr>
        <xdr:cNvPr id="259" name="テキスト ボックス 258"/>
        <xdr:cNvSpPr txBox="1"/>
      </xdr:nvSpPr>
      <xdr:spPr>
        <a:xfrm>
          <a:off x="1752111" y="161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112240</xdr:rowOff>
    </xdr:from>
    <xdr:to>
      <xdr:col>1</xdr:col>
      <xdr:colOff>485775</xdr:colOff>
      <xdr:row>96</xdr:row>
      <xdr:rowOff>42390</xdr:rowOff>
    </xdr:to>
    <xdr:sp macro="" textlink="">
      <xdr:nvSpPr>
        <xdr:cNvPr id="260" name="円/楕円 259"/>
        <xdr:cNvSpPr/>
      </xdr:nvSpPr>
      <xdr:spPr>
        <a:xfrm>
          <a:off x="1079500" y="163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33517</xdr:rowOff>
    </xdr:from>
    <xdr:ext cx="534377" cy="259045"/>
    <xdr:sp macro="" textlink="">
      <xdr:nvSpPr>
        <xdr:cNvPr id="261" name="テキスト ボックス 260"/>
        <xdr:cNvSpPr txBox="1"/>
      </xdr:nvSpPr>
      <xdr:spPr>
        <a:xfrm>
          <a:off x="863111" y="1649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83007</xdr:rowOff>
    </xdr:from>
    <xdr:to>
      <xdr:col>15</xdr:col>
      <xdr:colOff>180340</xdr:colOff>
      <xdr:row>38</xdr:row>
      <xdr:rowOff>139700</xdr:rowOff>
    </xdr:to>
    <xdr:cxnSp macro="">
      <xdr:nvCxnSpPr>
        <xdr:cNvPr id="283" name="直線コネクタ 282"/>
        <xdr:cNvCxnSpPr/>
      </xdr:nvCxnSpPr>
      <xdr:spPr>
        <a:xfrm flipV="1">
          <a:off x="10475595" y="5740857"/>
          <a:ext cx="1270" cy="91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29684</xdr:rowOff>
    </xdr:from>
    <xdr:ext cx="469744" cy="259045"/>
    <xdr:sp macro="" textlink="">
      <xdr:nvSpPr>
        <xdr:cNvPr id="286" name="労働費最大値テキスト"/>
        <xdr:cNvSpPr txBox="1"/>
      </xdr:nvSpPr>
      <xdr:spPr>
        <a:xfrm>
          <a:off x="10528300" y="551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a:t>
          </a:r>
          <a:endParaRPr kumimoji="1" lang="ja-JP" altLang="en-US" sz="1000" b="1">
            <a:latin typeface="ＭＳ Ｐゴシック"/>
          </a:endParaRPr>
        </a:p>
      </xdr:txBody>
    </xdr:sp>
    <xdr:clientData/>
  </xdr:oneCellAnchor>
  <xdr:twoCellAnchor>
    <xdr:from>
      <xdr:col>15</xdr:col>
      <xdr:colOff>92075</xdr:colOff>
      <xdr:row>33</xdr:row>
      <xdr:rowOff>83007</xdr:rowOff>
    </xdr:from>
    <xdr:to>
      <xdr:col>15</xdr:col>
      <xdr:colOff>269875</xdr:colOff>
      <xdr:row>33</xdr:row>
      <xdr:rowOff>83007</xdr:rowOff>
    </xdr:to>
    <xdr:cxnSp macro="">
      <xdr:nvCxnSpPr>
        <xdr:cNvPr id="287" name="直線コネクタ 286"/>
        <xdr:cNvCxnSpPr/>
      </xdr:nvCxnSpPr>
      <xdr:spPr>
        <a:xfrm>
          <a:off x="10388600" y="574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113182</xdr:rowOff>
    </xdr:from>
    <xdr:to>
      <xdr:col>15</xdr:col>
      <xdr:colOff>180975</xdr:colOff>
      <xdr:row>36</xdr:row>
      <xdr:rowOff>114554</xdr:rowOff>
    </xdr:to>
    <xdr:cxnSp macro="">
      <xdr:nvCxnSpPr>
        <xdr:cNvPr id="288" name="直線コネクタ 287"/>
        <xdr:cNvCxnSpPr/>
      </xdr:nvCxnSpPr>
      <xdr:spPr>
        <a:xfrm>
          <a:off x="9639300" y="5771032"/>
          <a:ext cx="838200" cy="5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83786</xdr:rowOff>
    </xdr:from>
    <xdr:ext cx="378565" cy="259045"/>
    <xdr:sp macro="" textlink="">
      <xdr:nvSpPr>
        <xdr:cNvPr id="289" name="労働費平均値テキスト"/>
        <xdr:cNvSpPr txBox="1"/>
      </xdr:nvSpPr>
      <xdr:spPr>
        <a:xfrm>
          <a:off x="10528300" y="62559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105359</xdr:rowOff>
    </xdr:from>
    <xdr:to>
      <xdr:col>15</xdr:col>
      <xdr:colOff>231775</xdr:colOff>
      <xdr:row>37</xdr:row>
      <xdr:rowOff>35509</xdr:rowOff>
    </xdr:to>
    <xdr:sp macro="" textlink="">
      <xdr:nvSpPr>
        <xdr:cNvPr id="290" name="フローチャート : 判断 289"/>
        <xdr:cNvSpPr/>
      </xdr:nvSpPr>
      <xdr:spPr>
        <a:xfrm>
          <a:off x="10426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113182</xdr:rowOff>
    </xdr:from>
    <xdr:to>
      <xdr:col>14</xdr:col>
      <xdr:colOff>28575</xdr:colOff>
      <xdr:row>34</xdr:row>
      <xdr:rowOff>164846</xdr:rowOff>
    </xdr:to>
    <xdr:cxnSp macro="">
      <xdr:nvCxnSpPr>
        <xdr:cNvPr id="291" name="直線コネクタ 290"/>
        <xdr:cNvCxnSpPr/>
      </xdr:nvCxnSpPr>
      <xdr:spPr>
        <a:xfrm flipV="1">
          <a:off x="8750300" y="5771032"/>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142849</xdr:rowOff>
    </xdr:from>
    <xdr:to>
      <xdr:col>14</xdr:col>
      <xdr:colOff>79375</xdr:colOff>
      <xdr:row>36</xdr:row>
      <xdr:rowOff>72999</xdr:rowOff>
    </xdr:to>
    <xdr:sp macro="" textlink="">
      <xdr:nvSpPr>
        <xdr:cNvPr id="292" name="フローチャート : 判断 291"/>
        <xdr:cNvSpPr/>
      </xdr:nvSpPr>
      <xdr:spPr>
        <a:xfrm>
          <a:off x="9588500" y="614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64126</xdr:rowOff>
    </xdr:from>
    <xdr:ext cx="469744" cy="259045"/>
    <xdr:sp macro="" textlink="">
      <xdr:nvSpPr>
        <xdr:cNvPr id="293" name="テキスト ボックス 292"/>
        <xdr:cNvSpPr txBox="1"/>
      </xdr:nvSpPr>
      <xdr:spPr>
        <a:xfrm>
          <a:off x="9404427" y="62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164846</xdr:rowOff>
    </xdr:from>
    <xdr:to>
      <xdr:col>12</xdr:col>
      <xdr:colOff>511175</xdr:colOff>
      <xdr:row>35</xdr:row>
      <xdr:rowOff>63805</xdr:rowOff>
    </xdr:to>
    <xdr:cxnSp macro="">
      <xdr:nvCxnSpPr>
        <xdr:cNvPr id="294" name="直線コネクタ 293"/>
        <xdr:cNvCxnSpPr/>
      </xdr:nvCxnSpPr>
      <xdr:spPr>
        <a:xfrm flipV="1">
          <a:off x="7861300" y="5994146"/>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149251</xdr:rowOff>
    </xdr:from>
    <xdr:to>
      <xdr:col>12</xdr:col>
      <xdr:colOff>561975</xdr:colOff>
      <xdr:row>35</xdr:row>
      <xdr:rowOff>79401</xdr:rowOff>
    </xdr:to>
    <xdr:sp macro="" textlink="">
      <xdr:nvSpPr>
        <xdr:cNvPr id="295" name="フローチャート : 判断 294"/>
        <xdr:cNvSpPr/>
      </xdr:nvSpPr>
      <xdr:spPr>
        <a:xfrm>
          <a:off x="8699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70528</xdr:rowOff>
    </xdr:from>
    <xdr:ext cx="469744" cy="259045"/>
    <xdr:sp macro="" textlink="">
      <xdr:nvSpPr>
        <xdr:cNvPr id="296" name="テキスト ボックス 295"/>
        <xdr:cNvSpPr txBox="1"/>
      </xdr:nvSpPr>
      <xdr:spPr>
        <a:xfrm>
          <a:off x="8515427"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30429</xdr:rowOff>
    </xdr:from>
    <xdr:to>
      <xdr:col>11</xdr:col>
      <xdr:colOff>307975</xdr:colOff>
      <xdr:row>35</xdr:row>
      <xdr:rowOff>63805</xdr:rowOff>
    </xdr:to>
    <xdr:cxnSp macro="">
      <xdr:nvCxnSpPr>
        <xdr:cNvPr id="297" name="直線コネクタ 296"/>
        <xdr:cNvCxnSpPr/>
      </xdr:nvCxnSpPr>
      <xdr:spPr>
        <a:xfrm>
          <a:off x="6972300" y="5688279"/>
          <a:ext cx="889000" cy="3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122275</xdr:rowOff>
    </xdr:from>
    <xdr:to>
      <xdr:col>11</xdr:col>
      <xdr:colOff>358775</xdr:colOff>
      <xdr:row>35</xdr:row>
      <xdr:rowOff>52425</xdr:rowOff>
    </xdr:to>
    <xdr:sp macro="" textlink="">
      <xdr:nvSpPr>
        <xdr:cNvPr id="298" name="フローチャート : 判断 297"/>
        <xdr:cNvSpPr/>
      </xdr:nvSpPr>
      <xdr:spPr>
        <a:xfrm>
          <a:off x="78105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68952</xdr:rowOff>
    </xdr:from>
    <xdr:ext cx="469744" cy="259045"/>
    <xdr:sp macro="" textlink="">
      <xdr:nvSpPr>
        <xdr:cNvPr id="299" name="テキスト ボックス 298"/>
        <xdr:cNvSpPr txBox="1"/>
      </xdr:nvSpPr>
      <xdr:spPr>
        <a:xfrm>
          <a:off x="7626427" y="57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31293</xdr:rowOff>
    </xdr:from>
    <xdr:to>
      <xdr:col>10</xdr:col>
      <xdr:colOff>155575</xdr:colOff>
      <xdr:row>30</xdr:row>
      <xdr:rowOff>132893</xdr:rowOff>
    </xdr:to>
    <xdr:sp macro="" textlink="">
      <xdr:nvSpPr>
        <xdr:cNvPr id="300" name="フローチャート : 判断 299"/>
        <xdr:cNvSpPr/>
      </xdr:nvSpPr>
      <xdr:spPr>
        <a:xfrm>
          <a:off x="6921500" y="517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149420</xdr:rowOff>
    </xdr:from>
    <xdr:ext cx="469744" cy="259045"/>
    <xdr:sp macro="" textlink="">
      <xdr:nvSpPr>
        <xdr:cNvPr id="301" name="テキスト ボックス 300"/>
        <xdr:cNvSpPr txBox="1"/>
      </xdr:nvSpPr>
      <xdr:spPr>
        <a:xfrm>
          <a:off x="6737427" y="495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63754</xdr:rowOff>
    </xdr:from>
    <xdr:to>
      <xdr:col>15</xdr:col>
      <xdr:colOff>231775</xdr:colOff>
      <xdr:row>36</xdr:row>
      <xdr:rowOff>165354</xdr:rowOff>
    </xdr:to>
    <xdr:sp macro="" textlink="">
      <xdr:nvSpPr>
        <xdr:cNvPr id="307" name="円/楕円 306"/>
        <xdr:cNvSpPr/>
      </xdr:nvSpPr>
      <xdr:spPr>
        <a:xfrm>
          <a:off x="104267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86631</xdr:rowOff>
    </xdr:from>
    <xdr:ext cx="378565" cy="259045"/>
    <xdr:sp macro="" textlink="">
      <xdr:nvSpPr>
        <xdr:cNvPr id="308" name="労働費該当値テキスト"/>
        <xdr:cNvSpPr txBox="1"/>
      </xdr:nvSpPr>
      <xdr:spPr>
        <a:xfrm>
          <a:off x="10528300" y="608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62382</xdr:rowOff>
    </xdr:from>
    <xdr:to>
      <xdr:col>14</xdr:col>
      <xdr:colOff>79375</xdr:colOff>
      <xdr:row>33</xdr:row>
      <xdr:rowOff>163982</xdr:rowOff>
    </xdr:to>
    <xdr:sp macro="" textlink="">
      <xdr:nvSpPr>
        <xdr:cNvPr id="309" name="円/楕円 308"/>
        <xdr:cNvSpPr/>
      </xdr:nvSpPr>
      <xdr:spPr>
        <a:xfrm>
          <a:off x="9588500" y="57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9059</xdr:rowOff>
    </xdr:from>
    <xdr:ext cx="469744" cy="259045"/>
    <xdr:sp macro="" textlink="">
      <xdr:nvSpPr>
        <xdr:cNvPr id="310" name="テキスト ボックス 309"/>
        <xdr:cNvSpPr txBox="1"/>
      </xdr:nvSpPr>
      <xdr:spPr>
        <a:xfrm>
          <a:off x="9404427" y="54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114046</xdr:rowOff>
    </xdr:from>
    <xdr:to>
      <xdr:col>12</xdr:col>
      <xdr:colOff>561975</xdr:colOff>
      <xdr:row>35</xdr:row>
      <xdr:rowOff>44196</xdr:rowOff>
    </xdr:to>
    <xdr:sp macro="" textlink="">
      <xdr:nvSpPr>
        <xdr:cNvPr id="311" name="円/楕円 310"/>
        <xdr:cNvSpPr/>
      </xdr:nvSpPr>
      <xdr:spPr>
        <a:xfrm>
          <a:off x="8699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60723</xdr:rowOff>
    </xdr:from>
    <xdr:ext cx="469744" cy="259045"/>
    <xdr:sp macro="" textlink="">
      <xdr:nvSpPr>
        <xdr:cNvPr id="312" name="テキスト ボックス 311"/>
        <xdr:cNvSpPr txBox="1"/>
      </xdr:nvSpPr>
      <xdr:spPr>
        <a:xfrm>
          <a:off x="8515427"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13005</xdr:rowOff>
    </xdr:from>
    <xdr:to>
      <xdr:col>11</xdr:col>
      <xdr:colOff>358775</xdr:colOff>
      <xdr:row>35</xdr:row>
      <xdr:rowOff>114605</xdr:rowOff>
    </xdr:to>
    <xdr:sp macro="" textlink="">
      <xdr:nvSpPr>
        <xdr:cNvPr id="313" name="円/楕円 312"/>
        <xdr:cNvSpPr/>
      </xdr:nvSpPr>
      <xdr:spPr>
        <a:xfrm>
          <a:off x="7810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105732</xdr:rowOff>
    </xdr:from>
    <xdr:ext cx="469744" cy="259045"/>
    <xdr:sp macro="" textlink="">
      <xdr:nvSpPr>
        <xdr:cNvPr id="314" name="テキスト ボックス 313"/>
        <xdr:cNvSpPr txBox="1"/>
      </xdr:nvSpPr>
      <xdr:spPr>
        <a:xfrm>
          <a:off x="7626427"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151079</xdr:rowOff>
    </xdr:from>
    <xdr:to>
      <xdr:col>10</xdr:col>
      <xdr:colOff>155575</xdr:colOff>
      <xdr:row>33</xdr:row>
      <xdr:rowOff>81229</xdr:rowOff>
    </xdr:to>
    <xdr:sp macro="" textlink="">
      <xdr:nvSpPr>
        <xdr:cNvPr id="315" name="円/楕円 314"/>
        <xdr:cNvSpPr/>
      </xdr:nvSpPr>
      <xdr:spPr>
        <a:xfrm>
          <a:off x="6921500" y="56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72356</xdr:rowOff>
    </xdr:from>
    <xdr:ext cx="469744" cy="259045"/>
    <xdr:sp macro="" textlink="">
      <xdr:nvSpPr>
        <xdr:cNvPr id="316" name="テキスト ボックス 315"/>
        <xdr:cNvSpPr txBox="1"/>
      </xdr:nvSpPr>
      <xdr:spPr>
        <a:xfrm>
          <a:off x="6737427" y="57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107576</xdr:rowOff>
    </xdr:from>
    <xdr:to>
      <xdr:col>15</xdr:col>
      <xdr:colOff>180340</xdr:colOff>
      <xdr:row>58</xdr:row>
      <xdr:rowOff>58732</xdr:rowOff>
    </xdr:to>
    <xdr:cxnSp macro="">
      <xdr:nvCxnSpPr>
        <xdr:cNvPr id="342" name="直線コネクタ 341"/>
        <xdr:cNvCxnSpPr/>
      </xdr:nvCxnSpPr>
      <xdr:spPr>
        <a:xfrm flipV="1">
          <a:off x="10475595" y="8680076"/>
          <a:ext cx="1270" cy="132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62559</xdr:rowOff>
    </xdr:from>
    <xdr:ext cx="534377" cy="259045"/>
    <xdr:sp macro="" textlink="">
      <xdr:nvSpPr>
        <xdr:cNvPr id="343" name="農林水産業費最小値テキスト"/>
        <xdr:cNvSpPr txBox="1"/>
      </xdr:nvSpPr>
      <xdr:spPr>
        <a:xfrm>
          <a:off x="10528300" y="100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19,438</a:t>
          </a:r>
          <a:endParaRPr kumimoji="1" lang="ja-JP" altLang="en-US" sz="1000" b="1">
            <a:latin typeface="ＭＳ Ｐゴシック"/>
          </a:endParaRPr>
        </a:p>
      </xdr:txBody>
    </xdr:sp>
    <xdr:clientData/>
  </xdr:oneCellAnchor>
  <xdr:twoCellAnchor>
    <xdr:from>
      <xdr:col>15</xdr:col>
      <xdr:colOff>92075</xdr:colOff>
      <xdr:row>58</xdr:row>
      <xdr:rowOff>58732</xdr:rowOff>
    </xdr:from>
    <xdr:to>
      <xdr:col>15</xdr:col>
      <xdr:colOff>269875</xdr:colOff>
      <xdr:row>58</xdr:row>
      <xdr:rowOff>58732</xdr:rowOff>
    </xdr:to>
    <xdr:cxnSp macro="">
      <xdr:nvCxnSpPr>
        <xdr:cNvPr id="344" name="直線コネクタ 343"/>
        <xdr:cNvCxnSpPr/>
      </xdr:nvCxnSpPr>
      <xdr:spPr>
        <a:xfrm>
          <a:off x="10388600" y="1000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54253</xdr:rowOff>
    </xdr:from>
    <xdr:ext cx="599010" cy="259045"/>
    <xdr:sp macro="" textlink="">
      <xdr:nvSpPr>
        <xdr:cNvPr id="345" name="農林水産業費最大値テキスト"/>
        <xdr:cNvSpPr txBox="1"/>
      </xdr:nvSpPr>
      <xdr:spPr>
        <a:xfrm>
          <a:off x="10528300" y="845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140,951</a:t>
          </a:r>
          <a:endParaRPr kumimoji="1" lang="ja-JP" altLang="en-US" sz="1000" b="1">
            <a:latin typeface="ＭＳ Ｐゴシック"/>
          </a:endParaRPr>
        </a:p>
      </xdr:txBody>
    </xdr:sp>
    <xdr:clientData/>
  </xdr:oneCellAnchor>
  <xdr:twoCellAnchor>
    <xdr:from>
      <xdr:col>15</xdr:col>
      <xdr:colOff>92075</xdr:colOff>
      <xdr:row>50</xdr:row>
      <xdr:rowOff>107576</xdr:rowOff>
    </xdr:from>
    <xdr:to>
      <xdr:col>15</xdr:col>
      <xdr:colOff>269875</xdr:colOff>
      <xdr:row>50</xdr:row>
      <xdr:rowOff>107576</xdr:rowOff>
    </xdr:to>
    <xdr:cxnSp macro="">
      <xdr:nvCxnSpPr>
        <xdr:cNvPr id="346" name="直線コネクタ 345"/>
        <xdr:cNvCxnSpPr/>
      </xdr:nvCxnSpPr>
      <xdr:spPr>
        <a:xfrm>
          <a:off x="10388600" y="868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149018</xdr:rowOff>
    </xdr:from>
    <xdr:to>
      <xdr:col>15</xdr:col>
      <xdr:colOff>180975</xdr:colOff>
      <xdr:row>56</xdr:row>
      <xdr:rowOff>73351</xdr:rowOff>
    </xdr:to>
    <xdr:cxnSp macro="">
      <xdr:nvCxnSpPr>
        <xdr:cNvPr id="347" name="直線コネクタ 346"/>
        <xdr:cNvCxnSpPr/>
      </xdr:nvCxnSpPr>
      <xdr:spPr>
        <a:xfrm flipV="1">
          <a:off x="9639300" y="9578768"/>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98170</xdr:rowOff>
    </xdr:from>
    <xdr:ext cx="534377" cy="259045"/>
    <xdr:sp macro="" textlink="">
      <xdr:nvSpPr>
        <xdr:cNvPr id="348" name="農林水産業費平均値テキスト"/>
        <xdr:cNvSpPr txBox="1"/>
      </xdr:nvSpPr>
      <xdr:spPr>
        <a:xfrm>
          <a:off x="10528300" y="9356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75293</xdr:rowOff>
    </xdr:from>
    <xdr:to>
      <xdr:col>15</xdr:col>
      <xdr:colOff>231775</xdr:colOff>
      <xdr:row>56</xdr:row>
      <xdr:rowOff>5443</xdr:rowOff>
    </xdr:to>
    <xdr:sp macro="" textlink="">
      <xdr:nvSpPr>
        <xdr:cNvPr id="349" name="フローチャート : 判断 348"/>
        <xdr:cNvSpPr/>
      </xdr:nvSpPr>
      <xdr:spPr>
        <a:xfrm>
          <a:off x="10426700" y="950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112519</xdr:rowOff>
    </xdr:from>
    <xdr:to>
      <xdr:col>14</xdr:col>
      <xdr:colOff>28575</xdr:colOff>
      <xdr:row>56</xdr:row>
      <xdr:rowOff>73351</xdr:rowOff>
    </xdr:to>
    <xdr:cxnSp macro="">
      <xdr:nvCxnSpPr>
        <xdr:cNvPr id="350" name="直線コネクタ 349"/>
        <xdr:cNvCxnSpPr/>
      </xdr:nvCxnSpPr>
      <xdr:spPr>
        <a:xfrm>
          <a:off x="8750300" y="9370819"/>
          <a:ext cx="889000" cy="30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99699</xdr:rowOff>
    </xdr:from>
    <xdr:to>
      <xdr:col>14</xdr:col>
      <xdr:colOff>79375</xdr:colOff>
      <xdr:row>57</xdr:row>
      <xdr:rowOff>29849</xdr:rowOff>
    </xdr:to>
    <xdr:sp macro="" textlink="">
      <xdr:nvSpPr>
        <xdr:cNvPr id="351" name="フローチャート : 判断 350"/>
        <xdr:cNvSpPr/>
      </xdr:nvSpPr>
      <xdr:spPr>
        <a:xfrm>
          <a:off x="9588500" y="970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20976</xdr:rowOff>
    </xdr:from>
    <xdr:ext cx="534377" cy="259045"/>
    <xdr:sp macro="" textlink="">
      <xdr:nvSpPr>
        <xdr:cNvPr id="352" name="テキスト ボックス 351"/>
        <xdr:cNvSpPr txBox="1"/>
      </xdr:nvSpPr>
      <xdr:spPr>
        <a:xfrm>
          <a:off x="9372111" y="97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112519</xdr:rowOff>
    </xdr:from>
    <xdr:to>
      <xdr:col>12</xdr:col>
      <xdr:colOff>511175</xdr:colOff>
      <xdr:row>57</xdr:row>
      <xdr:rowOff>14808</xdr:rowOff>
    </xdr:to>
    <xdr:cxnSp macro="">
      <xdr:nvCxnSpPr>
        <xdr:cNvPr id="353" name="直線コネクタ 352"/>
        <xdr:cNvCxnSpPr/>
      </xdr:nvCxnSpPr>
      <xdr:spPr>
        <a:xfrm flipV="1">
          <a:off x="7861300" y="9370819"/>
          <a:ext cx="889000" cy="4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2849</xdr:rowOff>
    </xdr:from>
    <xdr:to>
      <xdr:col>12</xdr:col>
      <xdr:colOff>561975</xdr:colOff>
      <xdr:row>56</xdr:row>
      <xdr:rowOff>104449</xdr:rowOff>
    </xdr:to>
    <xdr:sp macro="" textlink="">
      <xdr:nvSpPr>
        <xdr:cNvPr id="354" name="フローチャート : 判断 353"/>
        <xdr:cNvSpPr/>
      </xdr:nvSpPr>
      <xdr:spPr>
        <a:xfrm>
          <a:off x="8699500" y="960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95576</xdr:rowOff>
    </xdr:from>
    <xdr:ext cx="534377" cy="259045"/>
    <xdr:sp macro="" textlink="">
      <xdr:nvSpPr>
        <xdr:cNvPr id="355" name="テキスト ボックス 354"/>
        <xdr:cNvSpPr txBox="1"/>
      </xdr:nvSpPr>
      <xdr:spPr>
        <a:xfrm>
          <a:off x="8483111" y="96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145807</xdr:rowOff>
    </xdr:from>
    <xdr:to>
      <xdr:col>11</xdr:col>
      <xdr:colOff>307975</xdr:colOff>
      <xdr:row>57</xdr:row>
      <xdr:rowOff>14808</xdr:rowOff>
    </xdr:to>
    <xdr:cxnSp macro="">
      <xdr:nvCxnSpPr>
        <xdr:cNvPr id="356" name="直線コネクタ 355"/>
        <xdr:cNvCxnSpPr/>
      </xdr:nvCxnSpPr>
      <xdr:spPr>
        <a:xfrm>
          <a:off x="6972300" y="9232657"/>
          <a:ext cx="889000" cy="55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48797</xdr:rowOff>
    </xdr:from>
    <xdr:to>
      <xdr:col>11</xdr:col>
      <xdr:colOff>358775</xdr:colOff>
      <xdr:row>56</xdr:row>
      <xdr:rowOff>150397</xdr:rowOff>
    </xdr:to>
    <xdr:sp macro="" textlink="">
      <xdr:nvSpPr>
        <xdr:cNvPr id="357" name="フローチャート : 判断 356"/>
        <xdr:cNvSpPr/>
      </xdr:nvSpPr>
      <xdr:spPr>
        <a:xfrm>
          <a:off x="7810500" y="964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166924</xdr:rowOff>
    </xdr:from>
    <xdr:ext cx="534377" cy="259045"/>
    <xdr:sp macro="" textlink="">
      <xdr:nvSpPr>
        <xdr:cNvPr id="358" name="テキスト ボックス 357"/>
        <xdr:cNvSpPr txBox="1"/>
      </xdr:nvSpPr>
      <xdr:spPr>
        <a:xfrm>
          <a:off x="7594111" y="942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145778</xdr:rowOff>
    </xdr:from>
    <xdr:to>
      <xdr:col>10</xdr:col>
      <xdr:colOff>155575</xdr:colOff>
      <xdr:row>56</xdr:row>
      <xdr:rowOff>75928</xdr:rowOff>
    </xdr:to>
    <xdr:sp macro="" textlink="">
      <xdr:nvSpPr>
        <xdr:cNvPr id="359" name="フローチャート : 判断 358"/>
        <xdr:cNvSpPr/>
      </xdr:nvSpPr>
      <xdr:spPr>
        <a:xfrm>
          <a:off x="6921500" y="95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67055</xdr:rowOff>
    </xdr:from>
    <xdr:ext cx="534377" cy="259045"/>
    <xdr:sp macro="" textlink="">
      <xdr:nvSpPr>
        <xdr:cNvPr id="360" name="テキスト ボックス 359"/>
        <xdr:cNvSpPr txBox="1"/>
      </xdr:nvSpPr>
      <xdr:spPr>
        <a:xfrm>
          <a:off x="6705111" y="96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98218</xdr:rowOff>
    </xdr:from>
    <xdr:to>
      <xdr:col>15</xdr:col>
      <xdr:colOff>231775</xdr:colOff>
      <xdr:row>56</xdr:row>
      <xdr:rowOff>28368</xdr:rowOff>
    </xdr:to>
    <xdr:sp macro="" textlink="">
      <xdr:nvSpPr>
        <xdr:cNvPr id="366" name="円/楕円 365"/>
        <xdr:cNvSpPr/>
      </xdr:nvSpPr>
      <xdr:spPr>
        <a:xfrm>
          <a:off x="10426700" y="95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76645</xdr:rowOff>
    </xdr:from>
    <xdr:ext cx="534377" cy="259045"/>
    <xdr:sp macro="" textlink="">
      <xdr:nvSpPr>
        <xdr:cNvPr id="367" name="農林水産業費該当値テキスト"/>
        <xdr:cNvSpPr txBox="1"/>
      </xdr:nvSpPr>
      <xdr:spPr>
        <a:xfrm>
          <a:off x="10528300" y="95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58,394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22551</xdr:rowOff>
    </xdr:from>
    <xdr:to>
      <xdr:col>14</xdr:col>
      <xdr:colOff>79375</xdr:colOff>
      <xdr:row>56</xdr:row>
      <xdr:rowOff>124151</xdr:rowOff>
    </xdr:to>
    <xdr:sp macro="" textlink="">
      <xdr:nvSpPr>
        <xdr:cNvPr id="368" name="円/楕円 367"/>
        <xdr:cNvSpPr/>
      </xdr:nvSpPr>
      <xdr:spPr>
        <a:xfrm>
          <a:off x="9588500" y="96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140678</xdr:rowOff>
    </xdr:from>
    <xdr:ext cx="534377" cy="259045"/>
    <xdr:sp macro="" textlink="">
      <xdr:nvSpPr>
        <xdr:cNvPr id="369" name="テキスト ボックス 368"/>
        <xdr:cNvSpPr txBox="1"/>
      </xdr:nvSpPr>
      <xdr:spPr>
        <a:xfrm>
          <a:off x="9372111" y="939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61719</xdr:rowOff>
    </xdr:from>
    <xdr:to>
      <xdr:col>12</xdr:col>
      <xdr:colOff>561975</xdr:colOff>
      <xdr:row>54</xdr:row>
      <xdr:rowOff>163319</xdr:rowOff>
    </xdr:to>
    <xdr:sp macro="" textlink="">
      <xdr:nvSpPr>
        <xdr:cNvPr id="370" name="円/楕円 369"/>
        <xdr:cNvSpPr/>
      </xdr:nvSpPr>
      <xdr:spPr>
        <a:xfrm>
          <a:off x="8699500" y="93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8396</xdr:rowOff>
    </xdr:from>
    <xdr:ext cx="534377" cy="259045"/>
    <xdr:sp macro="" textlink="">
      <xdr:nvSpPr>
        <xdr:cNvPr id="371" name="テキスト ボックス 370"/>
        <xdr:cNvSpPr txBox="1"/>
      </xdr:nvSpPr>
      <xdr:spPr>
        <a:xfrm>
          <a:off x="8483111" y="90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135458</xdr:rowOff>
    </xdr:from>
    <xdr:to>
      <xdr:col>11</xdr:col>
      <xdr:colOff>358775</xdr:colOff>
      <xdr:row>57</xdr:row>
      <xdr:rowOff>65608</xdr:rowOff>
    </xdr:to>
    <xdr:sp macro="" textlink="">
      <xdr:nvSpPr>
        <xdr:cNvPr id="372" name="円/楕円 371"/>
        <xdr:cNvSpPr/>
      </xdr:nvSpPr>
      <xdr:spPr>
        <a:xfrm>
          <a:off x="7810500" y="97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56735</xdr:rowOff>
    </xdr:from>
    <xdr:ext cx="534377" cy="259045"/>
    <xdr:sp macro="" textlink="">
      <xdr:nvSpPr>
        <xdr:cNvPr id="373" name="テキスト ボックス 372"/>
        <xdr:cNvSpPr txBox="1"/>
      </xdr:nvSpPr>
      <xdr:spPr>
        <a:xfrm>
          <a:off x="7594111" y="98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95007</xdr:rowOff>
    </xdr:from>
    <xdr:to>
      <xdr:col>10</xdr:col>
      <xdr:colOff>155575</xdr:colOff>
      <xdr:row>54</xdr:row>
      <xdr:rowOff>25157</xdr:rowOff>
    </xdr:to>
    <xdr:sp macro="" textlink="">
      <xdr:nvSpPr>
        <xdr:cNvPr id="374" name="円/楕円 373"/>
        <xdr:cNvSpPr/>
      </xdr:nvSpPr>
      <xdr:spPr>
        <a:xfrm>
          <a:off x="6921500" y="91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41684</xdr:rowOff>
    </xdr:from>
    <xdr:ext cx="534377" cy="259045"/>
    <xdr:sp macro="" textlink="">
      <xdr:nvSpPr>
        <xdr:cNvPr id="375" name="テキスト ボックス 374"/>
        <xdr:cNvSpPr txBox="1"/>
      </xdr:nvSpPr>
      <xdr:spPr>
        <a:xfrm>
          <a:off x="6705111" y="89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46843</xdr:rowOff>
    </xdr:from>
    <xdr:to>
      <xdr:col>15</xdr:col>
      <xdr:colOff>180340</xdr:colOff>
      <xdr:row>77</xdr:row>
      <xdr:rowOff>114691</xdr:rowOff>
    </xdr:to>
    <xdr:cxnSp macro="">
      <xdr:nvCxnSpPr>
        <xdr:cNvPr id="397" name="直線コネクタ 396"/>
        <xdr:cNvCxnSpPr/>
      </xdr:nvCxnSpPr>
      <xdr:spPr>
        <a:xfrm flipV="1">
          <a:off x="10475595" y="12219793"/>
          <a:ext cx="1270" cy="109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118518</xdr:rowOff>
    </xdr:from>
    <xdr:ext cx="469744" cy="259045"/>
    <xdr:sp macro="" textlink="">
      <xdr:nvSpPr>
        <xdr:cNvPr id="398" name="商工費最小値テキスト"/>
        <xdr:cNvSpPr txBox="1"/>
      </xdr:nvSpPr>
      <xdr:spPr>
        <a:xfrm>
          <a:off x="10528300" y="1332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77</xdr:row>
      <xdr:rowOff>114691</xdr:rowOff>
    </xdr:from>
    <xdr:to>
      <xdr:col>15</xdr:col>
      <xdr:colOff>269875</xdr:colOff>
      <xdr:row>77</xdr:row>
      <xdr:rowOff>114691</xdr:rowOff>
    </xdr:to>
    <xdr:cxnSp macro="">
      <xdr:nvCxnSpPr>
        <xdr:cNvPr id="399" name="直線コネクタ 398"/>
        <xdr:cNvCxnSpPr/>
      </xdr:nvCxnSpPr>
      <xdr:spPr>
        <a:xfrm>
          <a:off x="10388600" y="1331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164970</xdr:rowOff>
    </xdr:from>
    <xdr:ext cx="534377" cy="259045"/>
    <xdr:sp macro="" textlink="">
      <xdr:nvSpPr>
        <xdr:cNvPr id="400" name="商工費最大値テキスト"/>
        <xdr:cNvSpPr txBox="1"/>
      </xdr:nvSpPr>
      <xdr:spPr>
        <a:xfrm>
          <a:off x="10528300" y="119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28,281</a:t>
          </a:r>
          <a:endParaRPr kumimoji="1" lang="ja-JP" altLang="en-US" sz="1000" b="1">
            <a:latin typeface="ＭＳ Ｐゴシック"/>
          </a:endParaRPr>
        </a:p>
      </xdr:txBody>
    </xdr:sp>
    <xdr:clientData/>
  </xdr:oneCellAnchor>
  <xdr:twoCellAnchor>
    <xdr:from>
      <xdr:col>15</xdr:col>
      <xdr:colOff>92075</xdr:colOff>
      <xdr:row>71</xdr:row>
      <xdr:rowOff>46843</xdr:rowOff>
    </xdr:from>
    <xdr:to>
      <xdr:col>15</xdr:col>
      <xdr:colOff>269875</xdr:colOff>
      <xdr:row>71</xdr:row>
      <xdr:rowOff>46843</xdr:rowOff>
    </xdr:to>
    <xdr:cxnSp macro="">
      <xdr:nvCxnSpPr>
        <xdr:cNvPr id="401" name="直線コネクタ 400"/>
        <xdr:cNvCxnSpPr/>
      </xdr:nvCxnSpPr>
      <xdr:spPr>
        <a:xfrm>
          <a:off x="10388600" y="1221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46843</xdr:rowOff>
    </xdr:from>
    <xdr:to>
      <xdr:col>15</xdr:col>
      <xdr:colOff>180975</xdr:colOff>
      <xdr:row>72</xdr:row>
      <xdr:rowOff>136271</xdr:rowOff>
    </xdr:to>
    <xdr:cxnSp macro="">
      <xdr:nvCxnSpPr>
        <xdr:cNvPr id="402" name="直線コネクタ 401"/>
        <xdr:cNvCxnSpPr/>
      </xdr:nvCxnSpPr>
      <xdr:spPr>
        <a:xfrm flipV="1">
          <a:off x="9639300" y="12219793"/>
          <a:ext cx="838200" cy="26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147657</xdr:rowOff>
    </xdr:from>
    <xdr:ext cx="534377" cy="259045"/>
    <xdr:sp macro="" textlink="">
      <xdr:nvSpPr>
        <xdr:cNvPr id="403" name="商工費平均値テキスト"/>
        <xdr:cNvSpPr txBox="1"/>
      </xdr:nvSpPr>
      <xdr:spPr>
        <a:xfrm>
          <a:off x="10528300" y="12834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169230</xdr:rowOff>
    </xdr:from>
    <xdr:to>
      <xdr:col>15</xdr:col>
      <xdr:colOff>231775</xdr:colOff>
      <xdr:row>75</xdr:row>
      <xdr:rowOff>99380</xdr:rowOff>
    </xdr:to>
    <xdr:sp macro="" textlink="">
      <xdr:nvSpPr>
        <xdr:cNvPr id="404" name="フローチャート : 判断 403"/>
        <xdr:cNvSpPr/>
      </xdr:nvSpPr>
      <xdr:spPr>
        <a:xfrm>
          <a:off x="10426700" y="128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126761</xdr:rowOff>
    </xdr:from>
    <xdr:to>
      <xdr:col>14</xdr:col>
      <xdr:colOff>28575</xdr:colOff>
      <xdr:row>72</xdr:row>
      <xdr:rowOff>136271</xdr:rowOff>
    </xdr:to>
    <xdr:cxnSp macro="">
      <xdr:nvCxnSpPr>
        <xdr:cNvPr id="405" name="直線コネクタ 404"/>
        <xdr:cNvCxnSpPr/>
      </xdr:nvCxnSpPr>
      <xdr:spPr>
        <a:xfrm>
          <a:off x="8750300" y="12471161"/>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164429</xdr:rowOff>
    </xdr:from>
    <xdr:to>
      <xdr:col>14</xdr:col>
      <xdr:colOff>79375</xdr:colOff>
      <xdr:row>76</xdr:row>
      <xdr:rowOff>94579</xdr:rowOff>
    </xdr:to>
    <xdr:sp macro="" textlink="">
      <xdr:nvSpPr>
        <xdr:cNvPr id="406" name="フローチャート : 判断 405"/>
        <xdr:cNvSpPr/>
      </xdr:nvSpPr>
      <xdr:spPr>
        <a:xfrm>
          <a:off x="9588500" y="1302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85706</xdr:rowOff>
    </xdr:from>
    <xdr:ext cx="469744" cy="259045"/>
    <xdr:sp macro="" textlink="">
      <xdr:nvSpPr>
        <xdr:cNvPr id="407" name="テキスト ボックス 406"/>
        <xdr:cNvSpPr txBox="1"/>
      </xdr:nvSpPr>
      <xdr:spPr>
        <a:xfrm>
          <a:off x="9404427" y="131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102712</xdr:rowOff>
    </xdr:from>
    <xdr:to>
      <xdr:col>12</xdr:col>
      <xdr:colOff>511175</xdr:colOff>
      <xdr:row>72</xdr:row>
      <xdr:rowOff>126761</xdr:rowOff>
    </xdr:to>
    <xdr:cxnSp macro="">
      <xdr:nvCxnSpPr>
        <xdr:cNvPr id="408" name="直線コネクタ 407"/>
        <xdr:cNvCxnSpPr/>
      </xdr:nvCxnSpPr>
      <xdr:spPr>
        <a:xfrm>
          <a:off x="7861300" y="12447112"/>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137454</xdr:rowOff>
    </xdr:from>
    <xdr:to>
      <xdr:col>12</xdr:col>
      <xdr:colOff>561975</xdr:colOff>
      <xdr:row>76</xdr:row>
      <xdr:rowOff>67605</xdr:rowOff>
    </xdr:to>
    <xdr:sp macro="" textlink="">
      <xdr:nvSpPr>
        <xdr:cNvPr id="409" name="フローチャート : 判断 408"/>
        <xdr:cNvSpPr/>
      </xdr:nvSpPr>
      <xdr:spPr>
        <a:xfrm>
          <a:off x="8699500" y="129962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58732</xdr:rowOff>
    </xdr:from>
    <xdr:ext cx="534377" cy="259045"/>
    <xdr:sp macro="" textlink="">
      <xdr:nvSpPr>
        <xdr:cNvPr id="410" name="テキスト ボックス 409"/>
        <xdr:cNvSpPr txBox="1"/>
      </xdr:nvSpPr>
      <xdr:spPr>
        <a:xfrm>
          <a:off x="8483111" y="1308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102712</xdr:rowOff>
    </xdr:from>
    <xdr:to>
      <xdr:col>11</xdr:col>
      <xdr:colOff>307975</xdr:colOff>
      <xdr:row>73</xdr:row>
      <xdr:rowOff>41082</xdr:rowOff>
    </xdr:to>
    <xdr:cxnSp macro="">
      <xdr:nvCxnSpPr>
        <xdr:cNvPr id="411" name="直線コネクタ 410"/>
        <xdr:cNvCxnSpPr/>
      </xdr:nvCxnSpPr>
      <xdr:spPr>
        <a:xfrm flipV="1">
          <a:off x="6972300" y="12447112"/>
          <a:ext cx="889000" cy="10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3815</xdr:rowOff>
    </xdr:from>
    <xdr:to>
      <xdr:col>11</xdr:col>
      <xdr:colOff>358775</xdr:colOff>
      <xdr:row>76</xdr:row>
      <xdr:rowOff>105415</xdr:rowOff>
    </xdr:to>
    <xdr:sp macro="" textlink="">
      <xdr:nvSpPr>
        <xdr:cNvPr id="412" name="フローチャート : 判断 411"/>
        <xdr:cNvSpPr/>
      </xdr:nvSpPr>
      <xdr:spPr>
        <a:xfrm>
          <a:off x="7810500" y="130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96542</xdr:rowOff>
    </xdr:from>
    <xdr:ext cx="469744" cy="259045"/>
    <xdr:sp macro="" textlink="">
      <xdr:nvSpPr>
        <xdr:cNvPr id="413" name="テキスト ボックス 412"/>
        <xdr:cNvSpPr txBox="1"/>
      </xdr:nvSpPr>
      <xdr:spPr>
        <a:xfrm>
          <a:off x="7626427" y="1312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20503</xdr:rowOff>
    </xdr:from>
    <xdr:to>
      <xdr:col>10</xdr:col>
      <xdr:colOff>155575</xdr:colOff>
      <xdr:row>76</xdr:row>
      <xdr:rowOff>122103</xdr:rowOff>
    </xdr:to>
    <xdr:sp macro="" textlink="">
      <xdr:nvSpPr>
        <xdr:cNvPr id="414" name="フローチャート : 判断 413"/>
        <xdr:cNvSpPr/>
      </xdr:nvSpPr>
      <xdr:spPr>
        <a:xfrm>
          <a:off x="6921500" y="130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113230</xdr:rowOff>
    </xdr:from>
    <xdr:ext cx="469744" cy="259045"/>
    <xdr:sp macro="" textlink="">
      <xdr:nvSpPr>
        <xdr:cNvPr id="415" name="テキスト ボックス 414"/>
        <xdr:cNvSpPr txBox="1"/>
      </xdr:nvSpPr>
      <xdr:spPr>
        <a:xfrm>
          <a:off x="6737427" y="131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167493</xdr:rowOff>
    </xdr:from>
    <xdr:to>
      <xdr:col>15</xdr:col>
      <xdr:colOff>231775</xdr:colOff>
      <xdr:row>71</xdr:row>
      <xdr:rowOff>97643</xdr:rowOff>
    </xdr:to>
    <xdr:sp macro="" textlink="">
      <xdr:nvSpPr>
        <xdr:cNvPr id="421" name="円/楕円 420"/>
        <xdr:cNvSpPr/>
      </xdr:nvSpPr>
      <xdr:spPr>
        <a:xfrm>
          <a:off x="10426700" y="121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120520</xdr:rowOff>
    </xdr:from>
    <xdr:ext cx="534377" cy="259045"/>
    <xdr:sp macro="" textlink="">
      <xdr:nvSpPr>
        <xdr:cNvPr id="422" name="商工費該当値テキスト"/>
        <xdr:cNvSpPr txBox="1"/>
      </xdr:nvSpPr>
      <xdr:spPr>
        <a:xfrm>
          <a:off x="10528300" y="121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28,281</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85471</xdr:rowOff>
    </xdr:from>
    <xdr:to>
      <xdr:col>14</xdr:col>
      <xdr:colOff>79375</xdr:colOff>
      <xdr:row>73</xdr:row>
      <xdr:rowOff>15621</xdr:rowOff>
    </xdr:to>
    <xdr:sp macro="" textlink="">
      <xdr:nvSpPr>
        <xdr:cNvPr id="423" name="円/楕円 422"/>
        <xdr:cNvSpPr/>
      </xdr:nvSpPr>
      <xdr:spPr>
        <a:xfrm>
          <a:off x="9588500" y="124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32148</xdr:rowOff>
    </xdr:from>
    <xdr:ext cx="534377" cy="259045"/>
    <xdr:sp macro="" textlink="">
      <xdr:nvSpPr>
        <xdr:cNvPr id="424" name="テキスト ボックス 423"/>
        <xdr:cNvSpPr txBox="1"/>
      </xdr:nvSpPr>
      <xdr:spPr>
        <a:xfrm>
          <a:off x="9372111" y="122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22,575</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75961</xdr:rowOff>
    </xdr:from>
    <xdr:to>
      <xdr:col>12</xdr:col>
      <xdr:colOff>561975</xdr:colOff>
      <xdr:row>73</xdr:row>
      <xdr:rowOff>6111</xdr:rowOff>
    </xdr:to>
    <xdr:sp macro="" textlink="">
      <xdr:nvSpPr>
        <xdr:cNvPr id="425" name="円/楕円 424"/>
        <xdr:cNvSpPr/>
      </xdr:nvSpPr>
      <xdr:spPr>
        <a:xfrm>
          <a:off x="8699500" y="124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22638</xdr:rowOff>
    </xdr:from>
    <xdr:ext cx="534377" cy="259045"/>
    <xdr:sp macro="" textlink="">
      <xdr:nvSpPr>
        <xdr:cNvPr id="426" name="テキスト ボックス 425"/>
        <xdr:cNvSpPr txBox="1"/>
      </xdr:nvSpPr>
      <xdr:spPr>
        <a:xfrm>
          <a:off x="8483111" y="1219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22,783</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51912</xdr:rowOff>
    </xdr:from>
    <xdr:to>
      <xdr:col>11</xdr:col>
      <xdr:colOff>358775</xdr:colOff>
      <xdr:row>72</xdr:row>
      <xdr:rowOff>153512</xdr:rowOff>
    </xdr:to>
    <xdr:sp macro="" textlink="">
      <xdr:nvSpPr>
        <xdr:cNvPr id="427" name="円/楕円 426"/>
        <xdr:cNvSpPr/>
      </xdr:nvSpPr>
      <xdr:spPr>
        <a:xfrm>
          <a:off x="7810500" y="123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170039</xdr:rowOff>
    </xdr:from>
    <xdr:ext cx="534377" cy="259045"/>
    <xdr:sp macro="" textlink="">
      <xdr:nvSpPr>
        <xdr:cNvPr id="428" name="テキスト ボックス 427"/>
        <xdr:cNvSpPr txBox="1"/>
      </xdr:nvSpPr>
      <xdr:spPr>
        <a:xfrm>
          <a:off x="7594111" y="1217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161732</xdr:rowOff>
    </xdr:from>
    <xdr:to>
      <xdr:col>10</xdr:col>
      <xdr:colOff>155575</xdr:colOff>
      <xdr:row>73</xdr:row>
      <xdr:rowOff>91882</xdr:rowOff>
    </xdr:to>
    <xdr:sp macro="" textlink="">
      <xdr:nvSpPr>
        <xdr:cNvPr id="429" name="円/楕円 428"/>
        <xdr:cNvSpPr/>
      </xdr:nvSpPr>
      <xdr:spPr>
        <a:xfrm>
          <a:off x="6921500" y="125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108409</xdr:rowOff>
    </xdr:from>
    <xdr:ext cx="534377" cy="259045"/>
    <xdr:sp macro="" textlink="">
      <xdr:nvSpPr>
        <xdr:cNvPr id="430" name="テキスト ボックス 429"/>
        <xdr:cNvSpPr txBox="1"/>
      </xdr:nvSpPr>
      <xdr:spPr>
        <a:xfrm>
          <a:off x="6705111" y="122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14565</xdr:rowOff>
    </xdr:from>
    <xdr:to>
      <xdr:col>15</xdr:col>
      <xdr:colOff>180340</xdr:colOff>
      <xdr:row>97</xdr:row>
      <xdr:rowOff>151747</xdr:rowOff>
    </xdr:to>
    <xdr:cxnSp macro="">
      <xdr:nvCxnSpPr>
        <xdr:cNvPr id="453" name="直線コネクタ 452"/>
        <xdr:cNvCxnSpPr/>
      </xdr:nvCxnSpPr>
      <xdr:spPr>
        <a:xfrm flipV="1">
          <a:off x="10475595" y="15445065"/>
          <a:ext cx="1270" cy="1337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155574</xdr:rowOff>
    </xdr:from>
    <xdr:ext cx="534377" cy="259045"/>
    <xdr:sp macro="" textlink="">
      <xdr:nvSpPr>
        <xdr:cNvPr id="454" name="土木費最小値テキスト"/>
        <xdr:cNvSpPr txBox="1"/>
      </xdr:nvSpPr>
      <xdr:spPr>
        <a:xfrm>
          <a:off x="10528300" y="16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26,973</a:t>
          </a:r>
          <a:endParaRPr kumimoji="1" lang="ja-JP" altLang="en-US" sz="1000" b="1">
            <a:latin typeface="ＭＳ Ｐゴシック"/>
          </a:endParaRPr>
        </a:p>
      </xdr:txBody>
    </xdr:sp>
    <xdr:clientData/>
  </xdr:oneCellAnchor>
  <xdr:twoCellAnchor>
    <xdr:from>
      <xdr:col>15</xdr:col>
      <xdr:colOff>92075</xdr:colOff>
      <xdr:row>97</xdr:row>
      <xdr:rowOff>151747</xdr:rowOff>
    </xdr:from>
    <xdr:to>
      <xdr:col>15</xdr:col>
      <xdr:colOff>269875</xdr:colOff>
      <xdr:row>97</xdr:row>
      <xdr:rowOff>151747</xdr:rowOff>
    </xdr:to>
    <xdr:cxnSp macro="">
      <xdr:nvCxnSpPr>
        <xdr:cNvPr id="455" name="直線コネクタ 454"/>
        <xdr:cNvCxnSpPr/>
      </xdr:nvCxnSpPr>
      <xdr:spPr>
        <a:xfrm>
          <a:off x="10388600" y="167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132692</xdr:rowOff>
    </xdr:from>
    <xdr:ext cx="534377" cy="259045"/>
    <xdr:sp macro="" textlink="">
      <xdr:nvSpPr>
        <xdr:cNvPr id="456" name="土木費最大値テキスト"/>
        <xdr:cNvSpPr txBox="1"/>
      </xdr:nvSpPr>
      <xdr:spPr>
        <a:xfrm>
          <a:off x="10528300" y="1522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85,474</a:t>
          </a:r>
          <a:endParaRPr kumimoji="1" lang="ja-JP" altLang="en-US" sz="1000" b="1">
            <a:latin typeface="ＭＳ Ｐゴシック"/>
          </a:endParaRPr>
        </a:p>
      </xdr:txBody>
    </xdr:sp>
    <xdr:clientData/>
  </xdr:oneCellAnchor>
  <xdr:twoCellAnchor>
    <xdr:from>
      <xdr:col>15</xdr:col>
      <xdr:colOff>92075</xdr:colOff>
      <xdr:row>90</xdr:row>
      <xdr:rowOff>14565</xdr:rowOff>
    </xdr:from>
    <xdr:to>
      <xdr:col>15</xdr:col>
      <xdr:colOff>269875</xdr:colOff>
      <xdr:row>90</xdr:row>
      <xdr:rowOff>14565</xdr:rowOff>
    </xdr:to>
    <xdr:cxnSp macro="">
      <xdr:nvCxnSpPr>
        <xdr:cNvPr id="457" name="直線コネクタ 456"/>
        <xdr:cNvCxnSpPr/>
      </xdr:nvCxnSpPr>
      <xdr:spPr>
        <a:xfrm>
          <a:off x="10388600" y="1544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26566</xdr:rowOff>
    </xdr:from>
    <xdr:to>
      <xdr:col>15</xdr:col>
      <xdr:colOff>180975</xdr:colOff>
      <xdr:row>94</xdr:row>
      <xdr:rowOff>41425</xdr:rowOff>
    </xdr:to>
    <xdr:cxnSp macro="">
      <xdr:nvCxnSpPr>
        <xdr:cNvPr id="458" name="直線コネクタ 457"/>
        <xdr:cNvCxnSpPr/>
      </xdr:nvCxnSpPr>
      <xdr:spPr>
        <a:xfrm>
          <a:off x="9639300" y="1614286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13560</xdr:rowOff>
    </xdr:from>
    <xdr:ext cx="534377" cy="259045"/>
    <xdr:sp macro="" textlink="">
      <xdr:nvSpPr>
        <xdr:cNvPr id="459" name="土木費平均値テキスト"/>
        <xdr:cNvSpPr txBox="1"/>
      </xdr:nvSpPr>
      <xdr:spPr>
        <a:xfrm>
          <a:off x="10528300" y="16301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35133</xdr:rowOff>
    </xdr:from>
    <xdr:to>
      <xdr:col>15</xdr:col>
      <xdr:colOff>231775</xdr:colOff>
      <xdr:row>95</xdr:row>
      <xdr:rowOff>136733</xdr:rowOff>
    </xdr:to>
    <xdr:sp macro="" textlink="">
      <xdr:nvSpPr>
        <xdr:cNvPr id="460" name="フローチャート : 判断 459"/>
        <xdr:cNvSpPr/>
      </xdr:nvSpPr>
      <xdr:spPr>
        <a:xfrm>
          <a:off x="104267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26566</xdr:rowOff>
    </xdr:from>
    <xdr:to>
      <xdr:col>14</xdr:col>
      <xdr:colOff>28575</xdr:colOff>
      <xdr:row>94</xdr:row>
      <xdr:rowOff>139540</xdr:rowOff>
    </xdr:to>
    <xdr:cxnSp macro="">
      <xdr:nvCxnSpPr>
        <xdr:cNvPr id="461" name="直線コネクタ 460"/>
        <xdr:cNvCxnSpPr/>
      </xdr:nvCxnSpPr>
      <xdr:spPr>
        <a:xfrm flipV="1">
          <a:off x="8750300" y="16142866"/>
          <a:ext cx="889000" cy="1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105794</xdr:rowOff>
    </xdr:from>
    <xdr:to>
      <xdr:col>14</xdr:col>
      <xdr:colOff>79375</xdr:colOff>
      <xdr:row>96</xdr:row>
      <xdr:rowOff>35944</xdr:rowOff>
    </xdr:to>
    <xdr:sp macro="" textlink="">
      <xdr:nvSpPr>
        <xdr:cNvPr id="462" name="フローチャート : 判断 461"/>
        <xdr:cNvSpPr/>
      </xdr:nvSpPr>
      <xdr:spPr>
        <a:xfrm>
          <a:off x="9588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27071</xdr:rowOff>
    </xdr:from>
    <xdr:ext cx="534377" cy="259045"/>
    <xdr:sp macro="" textlink="">
      <xdr:nvSpPr>
        <xdr:cNvPr id="463" name="テキスト ボックス 462"/>
        <xdr:cNvSpPr txBox="1"/>
      </xdr:nvSpPr>
      <xdr:spPr>
        <a:xfrm>
          <a:off x="9372111" y="164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138762</xdr:rowOff>
    </xdr:from>
    <xdr:to>
      <xdr:col>12</xdr:col>
      <xdr:colOff>511175</xdr:colOff>
      <xdr:row>94</xdr:row>
      <xdr:rowOff>139540</xdr:rowOff>
    </xdr:to>
    <xdr:cxnSp macro="">
      <xdr:nvCxnSpPr>
        <xdr:cNvPr id="464" name="直線コネクタ 463"/>
        <xdr:cNvCxnSpPr/>
      </xdr:nvCxnSpPr>
      <xdr:spPr>
        <a:xfrm>
          <a:off x="7861300" y="16083612"/>
          <a:ext cx="889000" cy="17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62040</xdr:rowOff>
    </xdr:from>
    <xdr:to>
      <xdr:col>12</xdr:col>
      <xdr:colOff>561975</xdr:colOff>
      <xdr:row>95</xdr:row>
      <xdr:rowOff>163640</xdr:rowOff>
    </xdr:to>
    <xdr:sp macro="" textlink="">
      <xdr:nvSpPr>
        <xdr:cNvPr id="465" name="フローチャート : 判断 464"/>
        <xdr:cNvSpPr/>
      </xdr:nvSpPr>
      <xdr:spPr>
        <a:xfrm>
          <a:off x="8699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154767</xdr:rowOff>
    </xdr:from>
    <xdr:ext cx="534377" cy="259045"/>
    <xdr:sp macro="" textlink="">
      <xdr:nvSpPr>
        <xdr:cNvPr id="466" name="テキスト ボックス 465"/>
        <xdr:cNvSpPr txBox="1"/>
      </xdr:nvSpPr>
      <xdr:spPr>
        <a:xfrm>
          <a:off x="8483111" y="164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138762</xdr:rowOff>
    </xdr:from>
    <xdr:to>
      <xdr:col>11</xdr:col>
      <xdr:colOff>307975</xdr:colOff>
      <xdr:row>94</xdr:row>
      <xdr:rowOff>56717</xdr:rowOff>
    </xdr:to>
    <xdr:cxnSp macro="">
      <xdr:nvCxnSpPr>
        <xdr:cNvPr id="467" name="直線コネクタ 466"/>
        <xdr:cNvCxnSpPr/>
      </xdr:nvCxnSpPr>
      <xdr:spPr>
        <a:xfrm flipV="1">
          <a:off x="6972300" y="16083612"/>
          <a:ext cx="889000" cy="8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127191</xdr:rowOff>
    </xdr:from>
    <xdr:to>
      <xdr:col>11</xdr:col>
      <xdr:colOff>358775</xdr:colOff>
      <xdr:row>96</xdr:row>
      <xdr:rowOff>57341</xdr:rowOff>
    </xdr:to>
    <xdr:sp macro="" textlink="">
      <xdr:nvSpPr>
        <xdr:cNvPr id="468" name="フローチャート : 判断 467"/>
        <xdr:cNvSpPr/>
      </xdr:nvSpPr>
      <xdr:spPr>
        <a:xfrm>
          <a:off x="7810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48468</xdr:rowOff>
    </xdr:from>
    <xdr:ext cx="534377" cy="259045"/>
    <xdr:sp macro="" textlink="">
      <xdr:nvSpPr>
        <xdr:cNvPr id="469" name="テキスト ボックス 468"/>
        <xdr:cNvSpPr txBox="1"/>
      </xdr:nvSpPr>
      <xdr:spPr>
        <a:xfrm>
          <a:off x="7594111" y="165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20479</xdr:rowOff>
    </xdr:from>
    <xdr:to>
      <xdr:col>10</xdr:col>
      <xdr:colOff>155575</xdr:colOff>
      <xdr:row>96</xdr:row>
      <xdr:rowOff>122079</xdr:rowOff>
    </xdr:to>
    <xdr:sp macro="" textlink="">
      <xdr:nvSpPr>
        <xdr:cNvPr id="470" name="フローチャート : 判断 469"/>
        <xdr:cNvSpPr/>
      </xdr:nvSpPr>
      <xdr:spPr>
        <a:xfrm>
          <a:off x="6921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113206</xdr:rowOff>
    </xdr:from>
    <xdr:ext cx="534377" cy="259045"/>
    <xdr:sp macro="" textlink="">
      <xdr:nvSpPr>
        <xdr:cNvPr id="471" name="テキスト ボックス 470"/>
        <xdr:cNvSpPr txBox="1"/>
      </xdr:nvSpPr>
      <xdr:spPr>
        <a:xfrm>
          <a:off x="6705111" y="165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162075</xdr:rowOff>
    </xdr:from>
    <xdr:to>
      <xdr:col>15</xdr:col>
      <xdr:colOff>231775</xdr:colOff>
      <xdr:row>94</xdr:row>
      <xdr:rowOff>92225</xdr:rowOff>
    </xdr:to>
    <xdr:sp macro="" textlink="">
      <xdr:nvSpPr>
        <xdr:cNvPr id="477" name="円/楕円 476"/>
        <xdr:cNvSpPr/>
      </xdr:nvSpPr>
      <xdr:spPr>
        <a:xfrm>
          <a:off x="10426700" y="161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13502</xdr:rowOff>
    </xdr:from>
    <xdr:ext cx="534377" cy="259045"/>
    <xdr:sp macro="" textlink="">
      <xdr:nvSpPr>
        <xdr:cNvPr id="478" name="土木費該当値テキスト"/>
        <xdr:cNvSpPr txBox="1"/>
      </xdr:nvSpPr>
      <xdr:spPr>
        <a:xfrm>
          <a:off x="10528300" y="1595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54,299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147216</xdr:rowOff>
    </xdr:from>
    <xdr:to>
      <xdr:col>14</xdr:col>
      <xdr:colOff>79375</xdr:colOff>
      <xdr:row>94</xdr:row>
      <xdr:rowOff>77366</xdr:rowOff>
    </xdr:to>
    <xdr:sp macro="" textlink="">
      <xdr:nvSpPr>
        <xdr:cNvPr id="479" name="円/楕円 478"/>
        <xdr:cNvSpPr/>
      </xdr:nvSpPr>
      <xdr:spPr>
        <a:xfrm>
          <a:off x="9588500" y="160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93893</xdr:rowOff>
    </xdr:from>
    <xdr:ext cx="534377" cy="259045"/>
    <xdr:sp macro="" textlink="">
      <xdr:nvSpPr>
        <xdr:cNvPr id="480" name="テキスト ボックス 479"/>
        <xdr:cNvSpPr txBox="1"/>
      </xdr:nvSpPr>
      <xdr:spPr>
        <a:xfrm>
          <a:off x="9372111" y="158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88740</xdr:rowOff>
    </xdr:from>
    <xdr:to>
      <xdr:col>12</xdr:col>
      <xdr:colOff>561975</xdr:colOff>
      <xdr:row>95</xdr:row>
      <xdr:rowOff>18890</xdr:rowOff>
    </xdr:to>
    <xdr:sp macro="" textlink="">
      <xdr:nvSpPr>
        <xdr:cNvPr id="481" name="円/楕円 480"/>
        <xdr:cNvSpPr/>
      </xdr:nvSpPr>
      <xdr:spPr>
        <a:xfrm>
          <a:off x="8699500" y="1620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35417</xdr:rowOff>
    </xdr:from>
    <xdr:ext cx="534377" cy="259045"/>
    <xdr:sp macro="" textlink="">
      <xdr:nvSpPr>
        <xdr:cNvPr id="482" name="テキスト ボックス 481"/>
        <xdr:cNvSpPr txBox="1"/>
      </xdr:nvSpPr>
      <xdr:spPr>
        <a:xfrm>
          <a:off x="8483111" y="1598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50,007</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87962</xdr:rowOff>
    </xdr:from>
    <xdr:to>
      <xdr:col>11</xdr:col>
      <xdr:colOff>358775</xdr:colOff>
      <xdr:row>94</xdr:row>
      <xdr:rowOff>18112</xdr:rowOff>
    </xdr:to>
    <xdr:sp macro="" textlink="">
      <xdr:nvSpPr>
        <xdr:cNvPr id="483" name="円/楕円 482"/>
        <xdr:cNvSpPr/>
      </xdr:nvSpPr>
      <xdr:spPr>
        <a:xfrm>
          <a:off x="7810500" y="160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34639</xdr:rowOff>
    </xdr:from>
    <xdr:ext cx="534377" cy="259045"/>
    <xdr:sp macro="" textlink="">
      <xdr:nvSpPr>
        <xdr:cNvPr id="484" name="テキスト ボックス 483"/>
        <xdr:cNvSpPr txBox="1"/>
      </xdr:nvSpPr>
      <xdr:spPr>
        <a:xfrm>
          <a:off x="7594111" y="1580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5917</xdr:rowOff>
    </xdr:from>
    <xdr:to>
      <xdr:col>10</xdr:col>
      <xdr:colOff>155575</xdr:colOff>
      <xdr:row>94</xdr:row>
      <xdr:rowOff>107517</xdr:rowOff>
    </xdr:to>
    <xdr:sp macro="" textlink="">
      <xdr:nvSpPr>
        <xdr:cNvPr id="485" name="円/楕円 484"/>
        <xdr:cNvSpPr/>
      </xdr:nvSpPr>
      <xdr:spPr>
        <a:xfrm>
          <a:off x="6921500" y="1612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124044</xdr:rowOff>
    </xdr:from>
    <xdr:ext cx="534377" cy="259045"/>
    <xdr:sp macro="" textlink="">
      <xdr:nvSpPr>
        <xdr:cNvPr id="486" name="テキスト ボックス 485"/>
        <xdr:cNvSpPr txBox="1"/>
      </xdr:nvSpPr>
      <xdr:spPr>
        <a:xfrm>
          <a:off x="6705111" y="158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7" name="テキスト ボックス 49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40259</xdr:rowOff>
    </xdr:from>
    <xdr:to>
      <xdr:col>23</xdr:col>
      <xdr:colOff>516889</xdr:colOff>
      <xdr:row>38</xdr:row>
      <xdr:rowOff>120117</xdr:rowOff>
    </xdr:to>
    <xdr:cxnSp macro="">
      <xdr:nvCxnSpPr>
        <xdr:cNvPr id="511" name="直線コネクタ 510"/>
        <xdr:cNvCxnSpPr/>
      </xdr:nvCxnSpPr>
      <xdr:spPr>
        <a:xfrm flipV="1">
          <a:off x="16317595" y="5355209"/>
          <a:ext cx="1269" cy="128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123944</xdr:rowOff>
    </xdr:from>
    <xdr:ext cx="534377" cy="259045"/>
    <xdr:sp macro="" textlink="">
      <xdr:nvSpPr>
        <xdr:cNvPr id="512" name="消防費最小値テキスト"/>
        <xdr:cNvSpPr txBox="1"/>
      </xdr:nvSpPr>
      <xdr:spPr>
        <a:xfrm>
          <a:off x="16370300" y="66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16,257</a:t>
          </a:r>
          <a:endParaRPr kumimoji="1" lang="ja-JP" altLang="en-US" sz="1000" b="1">
            <a:latin typeface="ＭＳ Ｐゴシック"/>
          </a:endParaRPr>
        </a:p>
      </xdr:txBody>
    </xdr:sp>
    <xdr:clientData/>
  </xdr:oneCellAnchor>
  <xdr:twoCellAnchor>
    <xdr:from>
      <xdr:col>23</xdr:col>
      <xdr:colOff>428625</xdr:colOff>
      <xdr:row>38</xdr:row>
      <xdr:rowOff>120117</xdr:rowOff>
    </xdr:from>
    <xdr:to>
      <xdr:col>23</xdr:col>
      <xdr:colOff>606425</xdr:colOff>
      <xdr:row>38</xdr:row>
      <xdr:rowOff>120117</xdr:rowOff>
    </xdr:to>
    <xdr:cxnSp macro="">
      <xdr:nvCxnSpPr>
        <xdr:cNvPr id="513" name="直線コネクタ 512"/>
        <xdr:cNvCxnSpPr/>
      </xdr:nvCxnSpPr>
      <xdr:spPr>
        <a:xfrm>
          <a:off x="16230600" y="6635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158386</xdr:rowOff>
    </xdr:from>
    <xdr:ext cx="534377" cy="259045"/>
    <xdr:sp macro="" textlink="">
      <xdr:nvSpPr>
        <xdr:cNvPr id="514" name="消防費最大値テキスト"/>
        <xdr:cNvSpPr txBox="1"/>
      </xdr:nvSpPr>
      <xdr:spPr>
        <a:xfrm>
          <a:off x="16370300" y="513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33,055</a:t>
          </a:r>
          <a:endParaRPr kumimoji="1" lang="ja-JP" altLang="en-US" sz="1000" b="1">
            <a:latin typeface="ＭＳ Ｐゴシック"/>
          </a:endParaRPr>
        </a:p>
      </xdr:txBody>
    </xdr:sp>
    <xdr:clientData/>
  </xdr:oneCellAnchor>
  <xdr:twoCellAnchor>
    <xdr:from>
      <xdr:col>23</xdr:col>
      <xdr:colOff>428625</xdr:colOff>
      <xdr:row>31</xdr:row>
      <xdr:rowOff>40259</xdr:rowOff>
    </xdr:from>
    <xdr:to>
      <xdr:col>23</xdr:col>
      <xdr:colOff>606425</xdr:colOff>
      <xdr:row>31</xdr:row>
      <xdr:rowOff>40259</xdr:rowOff>
    </xdr:to>
    <xdr:cxnSp macro="">
      <xdr:nvCxnSpPr>
        <xdr:cNvPr id="515" name="直線コネクタ 514"/>
        <xdr:cNvCxnSpPr/>
      </xdr:nvCxnSpPr>
      <xdr:spPr>
        <a:xfrm>
          <a:off x="16230600" y="5355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100076</xdr:rowOff>
    </xdr:from>
    <xdr:to>
      <xdr:col>23</xdr:col>
      <xdr:colOff>517525</xdr:colOff>
      <xdr:row>33</xdr:row>
      <xdr:rowOff>73711</xdr:rowOff>
    </xdr:to>
    <xdr:cxnSp macro="">
      <xdr:nvCxnSpPr>
        <xdr:cNvPr id="516" name="直線コネクタ 515"/>
        <xdr:cNvCxnSpPr/>
      </xdr:nvCxnSpPr>
      <xdr:spPr>
        <a:xfrm>
          <a:off x="15481300" y="5586476"/>
          <a:ext cx="838200" cy="1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59783</xdr:rowOff>
    </xdr:from>
    <xdr:ext cx="534377" cy="259045"/>
    <xdr:sp macro="" textlink="">
      <xdr:nvSpPr>
        <xdr:cNvPr id="517" name="消防費平均値テキスト"/>
        <xdr:cNvSpPr txBox="1"/>
      </xdr:nvSpPr>
      <xdr:spPr>
        <a:xfrm>
          <a:off x="16370300" y="58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81356</xdr:rowOff>
    </xdr:from>
    <xdr:to>
      <xdr:col>23</xdr:col>
      <xdr:colOff>568325</xdr:colOff>
      <xdr:row>35</xdr:row>
      <xdr:rowOff>11506</xdr:rowOff>
    </xdr:to>
    <xdr:sp macro="" textlink="">
      <xdr:nvSpPr>
        <xdr:cNvPr id="518" name="フローチャート : 判断 517"/>
        <xdr:cNvSpPr/>
      </xdr:nvSpPr>
      <xdr:spPr>
        <a:xfrm>
          <a:off x="16268700" y="59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100076</xdr:rowOff>
    </xdr:from>
    <xdr:to>
      <xdr:col>22</xdr:col>
      <xdr:colOff>365125</xdr:colOff>
      <xdr:row>36</xdr:row>
      <xdr:rowOff>52680</xdr:rowOff>
    </xdr:to>
    <xdr:cxnSp macro="">
      <xdr:nvCxnSpPr>
        <xdr:cNvPr id="519" name="直線コネクタ 518"/>
        <xdr:cNvCxnSpPr/>
      </xdr:nvCxnSpPr>
      <xdr:spPr>
        <a:xfrm flipV="1">
          <a:off x="14592300" y="5586476"/>
          <a:ext cx="889000" cy="6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32</xdr:row>
      <xdr:rowOff>43790</xdr:rowOff>
    </xdr:from>
    <xdr:to>
      <xdr:col>22</xdr:col>
      <xdr:colOff>415925</xdr:colOff>
      <xdr:row>32</xdr:row>
      <xdr:rowOff>145390</xdr:rowOff>
    </xdr:to>
    <xdr:sp macro="" textlink="">
      <xdr:nvSpPr>
        <xdr:cNvPr id="520" name="フローチャート : 判断 519"/>
        <xdr:cNvSpPr/>
      </xdr:nvSpPr>
      <xdr:spPr>
        <a:xfrm>
          <a:off x="15430500" y="55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161917</xdr:rowOff>
    </xdr:from>
    <xdr:ext cx="534377" cy="259045"/>
    <xdr:sp macro="" textlink="">
      <xdr:nvSpPr>
        <xdr:cNvPr id="521" name="テキスト ボックス 520"/>
        <xdr:cNvSpPr txBox="1"/>
      </xdr:nvSpPr>
      <xdr:spPr>
        <a:xfrm>
          <a:off x="15214111" y="530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13056</xdr:rowOff>
    </xdr:from>
    <xdr:to>
      <xdr:col>21</xdr:col>
      <xdr:colOff>161925</xdr:colOff>
      <xdr:row>36</xdr:row>
      <xdr:rowOff>52680</xdr:rowOff>
    </xdr:to>
    <xdr:cxnSp macro="">
      <xdr:nvCxnSpPr>
        <xdr:cNvPr id="522" name="直線コネクタ 521"/>
        <xdr:cNvCxnSpPr/>
      </xdr:nvCxnSpPr>
      <xdr:spPr>
        <a:xfrm>
          <a:off x="13703300" y="618525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32</xdr:row>
      <xdr:rowOff>157251</xdr:rowOff>
    </xdr:from>
    <xdr:to>
      <xdr:col>21</xdr:col>
      <xdr:colOff>212725</xdr:colOff>
      <xdr:row>33</xdr:row>
      <xdr:rowOff>87401</xdr:rowOff>
    </xdr:to>
    <xdr:sp macro="" textlink="">
      <xdr:nvSpPr>
        <xdr:cNvPr id="523" name="フローチャート : 判断 522"/>
        <xdr:cNvSpPr/>
      </xdr:nvSpPr>
      <xdr:spPr>
        <a:xfrm>
          <a:off x="14541500" y="564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103928</xdr:rowOff>
    </xdr:from>
    <xdr:ext cx="534377" cy="259045"/>
    <xdr:sp macro="" textlink="">
      <xdr:nvSpPr>
        <xdr:cNvPr id="524" name="テキスト ボックス 523"/>
        <xdr:cNvSpPr txBox="1"/>
      </xdr:nvSpPr>
      <xdr:spPr>
        <a:xfrm>
          <a:off x="14325111" y="54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13056</xdr:rowOff>
    </xdr:from>
    <xdr:to>
      <xdr:col>19</xdr:col>
      <xdr:colOff>644525</xdr:colOff>
      <xdr:row>36</xdr:row>
      <xdr:rowOff>160045</xdr:rowOff>
    </xdr:to>
    <xdr:cxnSp macro="">
      <xdr:nvCxnSpPr>
        <xdr:cNvPr id="525" name="直線コネクタ 524"/>
        <xdr:cNvCxnSpPr/>
      </xdr:nvCxnSpPr>
      <xdr:spPr>
        <a:xfrm flipV="1">
          <a:off x="12814300" y="6185256"/>
          <a:ext cx="8890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73965</xdr:rowOff>
    </xdr:from>
    <xdr:to>
      <xdr:col>20</xdr:col>
      <xdr:colOff>9525</xdr:colOff>
      <xdr:row>34</xdr:row>
      <xdr:rowOff>4115</xdr:rowOff>
    </xdr:to>
    <xdr:sp macro="" textlink="">
      <xdr:nvSpPr>
        <xdr:cNvPr id="526" name="フローチャート : 判断 525"/>
        <xdr:cNvSpPr/>
      </xdr:nvSpPr>
      <xdr:spPr>
        <a:xfrm>
          <a:off x="13652500" y="5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20642</xdr:rowOff>
    </xdr:from>
    <xdr:ext cx="534377" cy="259045"/>
    <xdr:sp macro="" textlink="">
      <xdr:nvSpPr>
        <xdr:cNvPr id="527" name="テキスト ボックス 526"/>
        <xdr:cNvSpPr txBox="1"/>
      </xdr:nvSpPr>
      <xdr:spPr>
        <a:xfrm>
          <a:off x="13436111" y="5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91872</xdr:rowOff>
    </xdr:from>
    <xdr:to>
      <xdr:col>18</xdr:col>
      <xdr:colOff>492125</xdr:colOff>
      <xdr:row>36</xdr:row>
      <xdr:rowOff>22022</xdr:rowOff>
    </xdr:to>
    <xdr:sp macro="" textlink="">
      <xdr:nvSpPr>
        <xdr:cNvPr id="528" name="フローチャート : 判断 527"/>
        <xdr:cNvSpPr/>
      </xdr:nvSpPr>
      <xdr:spPr>
        <a:xfrm>
          <a:off x="12763500" y="609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38549</xdr:rowOff>
    </xdr:from>
    <xdr:ext cx="534377" cy="259045"/>
    <xdr:sp macro="" textlink="">
      <xdr:nvSpPr>
        <xdr:cNvPr id="529" name="テキスト ボックス 528"/>
        <xdr:cNvSpPr txBox="1"/>
      </xdr:nvSpPr>
      <xdr:spPr>
        <a:xfrm>
          <a:off x="12547111" y="58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22911</xdr:rowOff>
    </xdr:from>
    <xdr:to>
      <xdr:col>23</xdr:col>
      <xdr:colOff>568325</xdr:colOff>
      <xdr:row>33</xdr:row>
      <xdr:rowOff>124511</xdr:rowOff>
    </xdr:to>
    <xdr:sp macro="" textlink="">
      <xdr:nvSpPr>
        <xdr:cNvPr id="535" name="円/楕円 534"/>
        <xdr:cNvSpPr/>
      </xdr:nvSpPr>
      <xdr:spPr>
        <a:xfrm>
          <a:off x="16268700" y="568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45788</xdr:rowOff>
    </xdr:from>
    <xdr:ext cx="534377" cy="259045"/>
    <xdr:sp macro="" textlink="">
      <xdr:nvSpPr>
        <xdr:cNvPr id="536" name="消防費該当値テキスト"/>
        <xdr:cNvSpPr txBox="1"/>
      </xdr:nvSpPr>
      <xdr:spPr>
        <a:xfrm>
          <a:off x="16370300" y="553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28,116</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49276</xdr:rowOff>
    </xdr:from>
    <xdr:to>
      <xdr:col>22</xdr:col>
      <xdr:colOff>415925</xdr:colOff>
      <xdr:row>32</xdr:row>
      <xdr:rowOff>150876</xdr:rowOff>
    </xdr:to>
    <xdr:sp macro="" textlink="">
      <xdr:nvSpPr>
        <xdr:cNvPr id="537" name="円/楕円 536"/>
        <xdr:cNvSpPr/>
      </xdr:nvSpPr>
      <xdr:spPr>
        <a:xfrm>
          <a:off x="15430500" y="55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142003</xdr:rowOff>
    </xdr:from>
    <xdr:ext cx="534377" cy="259045"/>
    <xdr:sp macro="" textlink="">
      <xdr:nvSpPr>
        <xdr:cNvPr id="538" name="テキスト ボックス 537"/>
        <xdr:cNvSpPr txBox="1"/>
      </xdr:nvSpPr>
      <xdr:spPr>
        <a:xfrm>
          <a:off x="15214111" y="56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1880</xdr:rowOff>
    </xdr:from>
    <xdr:to>
      <xdr:col>21</xdr:col>
      <xdr:colOff>212725</xdr:colOff>
      <xdr:row>36</xdr:row>
      <xdr:rowOff>103480</xdr:rowOff>
    </xdr:to>
    <xdr:sp macro="" textlink="">
      <xdr:nvSpPr>
        <xdr:cNvPr id="539" name="円/楕円 538"/>
        <xdr:cNvSpPr/>
      </xdr:nvSpPr>
      <xdr:spPr>
        <a:xfrm>
          <a:off x="14541500" y="61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94607</xdr:rowOff>
    </xdr:from>
    <xdr:ext cx="534377" cy="259045"/>
    <xdr:sp macro="" textlink="">
      <xdr:nvSpPr>
        <xdr:cNvPr id="540" name="テキスト ボックス 539"/>
        <xdr:cNvSpPr txBox="1"/>
      </xdr:nvSpPr>
      <xdr:spPr>
        <a:xfrm>
          <a:off x="14325111" y="62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133706</xdr:rowOff>
    </xdr:from>
    <xdr:to>
      <xdr:col>20</xdr:col>
      <xdr:colOff>9525</xdr:colOff>
      <xdr:row>36</xdr:row>
      <xdr:rowOff>63856</xdr:rowOff>
    </xdr:to>
    <xdr:sp macro="" textlink="">
      <xdr:nvSpPr>
        <xdr:cNvPr id="541" name="円/楕円 540"/>
        <xdr:cNvSpPr/>
      </xdr:nvSpPr>
      <xdr:spPr>
        <a:xfrm>
          <a:off x="13652500" y="61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54983</xdr:rowOff>
    </xdr:from>
    <xdr:ext cx="534377" cy="259045"/>
    <xdr:sp macro="" textlink="">
      <xdr:nvSpPr>
        <xdr:cNvPr id="542" name="テキスト ボックス 541"/>
        <xdr:cNvSpPr txBox="1"/>
      </xdr:nvSpPr>
      <xdr:spPr>
        <a:xfrm>
          <a:off x="13436111" y="62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109245</xdr:rowOff>
    </xdr:from>
    <xdr:to>
      <xdr:col>18</xdr:col>
      <xdr:colOff>492125</xdr:colOff>
      <xdr:row>37</xdr:row>
      <xdr:rowOff>39395</xdr:rowOff>
    </xdr:to>
    <xdr:sp macro="" textlink="">
      <xdr:nvSpPr>
        <xdr:cNvPr id="543" name="円/楕円 542"/>
        <xdr:cNvSpPr/>
      </xdr:nvSpPr>
      <xdr:spPr>
        <a:xfrm>
          <a:off x="12763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30522</xdr:rowOff>
    </xdr:from>
    <xdr:ext cx="534377" cy="259045"/>
    <xdr:sp macro="" textlink="">
      <xdr:nvSpPr>
        <xdr:cNvPr id="544" name="テキスト ボックス 543"/>
        <xdr:cNvSpPr txBox="1"/>
      </xdr:nvSpPr>
      <xdr:spPr>
        <a:xfrm>
          <a:off x="12547111" y="63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5" name="テキスト ボックス 56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52375</xdr:rowOff>
    </xdr:from>
    <xdr:to>
      <xdr:col>23</xdr:col>
      <xdr:colOff>516889</xdr:colOff>
      <xdr:row>59</xdr:row>
      <xdr:rowOff>47894</xdr:rowOff>
    </xdr:to>
    <xdr:cxnSp macro="">
      <xdr:nvCxnSpPr>
        <xdr:cNvPr id="567" name="直線コネクタ 566"/>
        <xdr:cNvCxnSpPr/>
      </xdr:nvCxnSpPr>
      <xdr:spPr>
        <a:xfrm flipV="1">
          <a:off x="16317595" y="8796325"/>
          <a:ext cx="1269" cy="136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51721</xdr:rowOff>
    </xdr:from>
    <xdr:ext cx="534377" cy="259045"/>
    <xdr:sp macro="" textlink="">
      <xdr:nvSpPr>
        <xdr:cNvPr id="568" name="教育費最小値テキスト"/>
        <xdr:cNvSpPr txBox="1"/>
      </xdr:nvSpPr>
      <xdr:spPr>
        <a:xfrm>
          <a:off x="16370300" y="101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38,258</a:t>
          </a:r>
          <a:endParaRPr kumimoji="1" lang="ja-JP" altLang="en-US" sz="1000" b="1">
            <a:latin typeface="ＭＳ Ｐゴシック"/>
          </a:endParaRPr>
        </a:p>
      </xdr:txBody>
    </xdr:sp>
    <xdr:clientData/>
  </xdr:oneCellAnchor>
  <xdr:twoCellAnchor>
    <xdr:from>
      <xdr:col>23</xdr:col>
      <xdr:colOff>428625</xdr:colOff>
      <xdr:row>59</xdr:row>
      <xdr:rowOff>47894</xdr:rowOff>
    </xdr:from>
    <xdr:to>
      <xdr:col>23</xdr:col>
      <xdr:colOff>606425</xdr:colOff>
      <xdr:row>59</xdr:row>
      <xdr:rowOff>47894</xdr:rowOff>
    </xdr:to>
    <xdr:cxnSp macro="">
      <xdr:nvCxnSpPr>
        <xdr:cNvPr id="569" name="直線コネクタ 568"/>
        <xdr:cNvCxnSpPr/>
      </xdr:nvCxnSpPr>
      <xdr:spPr>
        <a:xfrm>
          <a:off x="16230600" y="1016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170502</xdr:rowOff>
    </xdr:from>
    <xdr:ext cx="534377" cy="259045"/>
    <xdr:sp macro="" textlink="">
      <xdr:nvSpPr>
        <xdr:cNvPr id="570" name="教育費最大値テキスト"/>
        <xdr:cNvSpPr txBox="1"/>
      </xdr:nvSpPr>
      <xdr:spPr>
        <a:xfrm>
          <a:off x="16370300" y="857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68,160</a:t>
          </a:r>
          <a:endParaRPr kumimoji="1" lang="ja-JP" altLang="en-US" sz="1000" b="1">
            <a:latin typeface="ＭＳ Ｐゴシック"/>
          </a:endParaRPr>
        </a:p>
      </xdr:txBody>
    </xdr:sp>
    <xdr:clientData/>
  </xdr:oneCellAnchor>
  <xdr:twoCellAnchor>
    <xdr:from>
      <xdr:col>23</xdr:col>
      <xdr:colOff>428625</xdr:colOff>
      <xdr:row>51</xdr:row>
      <xdr:rowOff>52375</xdr:rowOff>
    </xdr:from>
    <xdr:to>
      <xdr:col>23</xdr:col>
      <xdr:colOff>606425</xdr:colOff>
      <xdr:row>51</xdr:row>
      <xdr:rowOff>52375</xdr:rowOff>
    </xdr:to>
    <xdr:cxnSp macro="">
      <xdr:nvCxnSpPr>
        <xdr:cNvPr id="571" name="直線コネクタ 570"/>
        <xdr:cNvCxnSpPr/>
      </xdr:nvCxnSpPr>
      <xdr:spPr>
        <a:xfrm>
          <a:off x="16230600" y="8796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168504</xdr:rowOff>
    </xdr:from>
    <xdr:to>
      <xdr:col>23</xdr:col>
      <xdr:colOff>517525</xdr:colOff>
      <xdr:row>56</xdr:row>
      <xdr:rowOff>86985</xdr:rowOff>
    </xdr:to>
    <xdr:cxnSp macro="">
      <xdr:nvCxnSpPr>
        <xdr:cNvPr id="572" name="直線コネクタ 571"/>
        <xdr:cNvCxnSpPr/>
      </xdr:nvCxnSpPr>
      <xdr:spPr>
        <a:xfrm flipV="1">
          <a:off x="15481300" y="9426804"/>
          <a:ext cx="838200" cy="26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37929</xdr:rowOff>
    </xdr:from>
    <xdr:ext cx="534377" cy="259045"/>
    <xdr:sp macro="" textlink="">
      <xdr:nvSpPr>
        <xdr:cNvPr id="573" name="教育費平均値テキスト"/>
        <xdr:cNvSpPr txBox="1"/>
      </xdr:nvSpPr>
      <xdr:spPr>
        <a:xfrm>
          <a:off x="16370300" y="9467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59502</xdr:rowOff>
    </xdr:from>
    <xdr:to>
      <xdr:col>23</xdr:col>
      <xdr:colOff>568325</xdr:colOff>
      <xdr:row>55</xdr:row>
      <xdr:rowOff>161102</xdr:rowOff>
    </xdr:to>
    <xdr:sp macro="" textlink="">
      <xdr:nvSpPr>
        <xdr:cNvPr id="574" name="フローチャート : 判断 573"/>
        <xdr:cNvSpPr/>
      </xdr:nvSpPr>
      <xdr:spPr>
        <a:xfrm>
          <a:off x="16268700" y="94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66685</xdr:rowOff>
    </xdr:from>
    <xdr:to>
      <xdr:col>22</xdr:col>
      <xdr:colOff>365125</xdr:colOff>
      <xdr:row>56</xdr:row>
      <xdr:rowOff>86985</xdr:rowOff>
    </xdr:to>
    <xdr:cxnSp macro="">
      <xdr:nvCxnSpPr>
        <xdr:cNvPr id="575" name="直線コネクタ 574"/>
        <xdr:cNvCxnSpPr/>
      </xdr:nvCxnSpPr>
      <xdr:spPr>
        <a:xfrm>
          <a:off x="14592300" y="9324985"/>
          <a:ext cx="889000" cy="36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110892</xdr:rowOff>
    </xdr:from>
    <xdr:to>
      <xdr:col>22</xdr:col>
      <xdr:colOff>415925</xdr:colOff>
      <xdr:row>55</xdr:row>
      <xdr:rowOff>41042</xdr:rowOff>
    </xdr:to>
    <xdr:sp macro="" textlink="">
      <xdr:nvSpPr>
        <xdr:cNvPr id="576" name="フローチャート : 判断 575"/>
        <xdr:cNvSpPr/>
      </xdr:nvSpPr>
      <xdr:spPr>
        <a:xfrm>
          <a:off x="15430500" y="936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57569</xdr:rowOff>
    </xdr:from>
    <xdr:ext cx="534377" cy="259045"/>
    <xdr:sp macro="" textlink="">
      <xdr:nvSpPr>
        <xdr:cNvPr id="577" name="テキスト ボックス 576"/>
        <xdr:cNvSpPr txBox="1"/>
      </xdr:nvSpPr>
      <xdr:spPr>
        <a:xfrm>
          <a:off x="15214111" y="91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66685</xdr:rowOff>
    </xdr:from>
    <xdr:to>
      <xdr:col>21</xdr:col>
      <xdr:colOff>161925</xdr:colOff>
      <xdr:row>56</xdr:row>
      <xdr:rowOff>133390</xdr:rowOff>
    </xdr:to>
    <xdr:cxnSp macro="">
      <xdr:nvCxnSpPr>
        <xdr:cNvPr id="578" name="直線コネクタ 577"/>
        <xdr:cNvCxnSpPr/>
      </xdr:nvCxnSpPr>
      <xdr:spPr>
        <a:xfrm flipV="1">
          <a:off x="13703300" y="9324985"/>
          <a:ext cx="889000" cy="40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88351</xdr:rowOff>
    </xdr:from>
    <xdr:to>
      <xdr:col>21</xdr:col>
      <xdr:colOff>212725</xdr:colOff>
      <xdr:row>55</xdr:row>
      <xdr:rowOff>18501</xdr:rowOff>
    </xdr:to>
    <xdr:sp macro="" textlink="">
      <xdr:nvSpPr>
        <xdr:cNvPr id="579" name="フローチャート : 判断 578"/>
        <xdr:cNvSpPr/>
      </xdr:nvSpPr>
      <xdr:spPr>
        <a:xfrm>
          <a:off x="14541500" y="93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9628</xdr:rowOff>
    </xdr:from>
    <xdr:ext cx="534377" cy="259045"/>
    <xdr:sp macro="" textlink="">
      <xdr:nvSpPr>
        <xdr:cNvPr id="580" name="テキスト ボックス 579"/>
        <xdr:cNvSpPr txBox="1"/>
      </xdr:nvSpPr>
      <xdr:spPr>
        <a:xfrm>
          <a:off x="14325111" y="943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88631</xdr:rowOff>
    </xdr:from>
    <xdr:to>
      <xdr:col>19</xdr:col>
      <xdr:colOff>644525</xdr:colOff>
      <xdr:row>56</xdr:row>
      <xdr:rowOff>133390</xdr:rowOff>
    </xdr:to>
    <xdr:cxnSp macro="">
      <xdr:nvCxnSpPr>
        <xdr:cNvPr id="581" name="直線コネクタ 580"/>
        <xdr:cNvCxnSpPr/>
      </xdr:nvCxnSpPr>
      <xdr:spPr>
        <a:xfrm>
          <a:off x="12814300" y="9518381"/>
          <a:ext cx="889000" cy="2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112354</xdr:rowOff>
    </xdr:from>
    <xdr:to>
      <xdr:col>20</xdr:col>
      <xdr:colOff>9525</xdr:colOff>
      <xdr:row>54</xdr:row>
      <xdr:rowOff>42504</xdr:rowOff>
    </xdr:to>
    <xdr:sp macro="" textlink="">
      <xdr:nvSpPr>
        <xdr:cNvPr id="582" name="フローチャート : 判断 581"/>
        <xdr:cNvSpPr/>
      </xdr:nvSpPr>
      <xdr:spPr>
        <a:xfrm>
          <a:off x="13652500" y="919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59031</xdr:rowOff>
    </xdr:from>
    <xdr:ext cx="534377" cy="259045"/>
    <xdr:sp macro="" textlink="">
      <xdr:nvSpPr>
        <xdr:cNvPr id="583" name="テキスト ボックス 582"/>
        <xdr:cNvSpPr txBox="1"/>
      </xdr:nvSpPr>
      <xdr:spPr>
        <a:xfrm>
          <a:off x="13436111" y="89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143718</xdr:rowOff>
    </xdr:from>
    <xdr:to>
      <xdr:col>18</xdr:col>
      <xdr:colOff>492125</xdr:colOff>
      <xdr:row>56</xdr:row>
      <xdr:rowOff>73868</xdr:rowOff>
    </xdr:to>
    <xdr:sp macro="" textlink="">
      <xdr:nvSpPr>
        <xdr:cNvPr id="584" name="フローチャート : 判断 583"/>
        <xdr:cNvSpPr/>
      </xdr:nvSpPr>
      <xdr:spPr>
        <a:xfrm>
          <a:off x="12763500" y="957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64995</xdr:rowOff>
    </xdr:from>
    <xdr:ext cx="534377" cy="259045"/>
    <xdr:sp macro="" textlink="">
      <xdr:nvSpPr>
        <xdr:cNvPr id="585" name="テキスト ボックス 584"/>
        <xdr:cNvSpPr txBox="1"/>
      </xdr:nvSpPr>
      <xdr:spPr>
        <a:xfrm>
          <a:off x="12547111" y="966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117704</xdr:rowOff>
    </xdr:from>
    <xdr:to>
      <xdr:col>23</xdr:col>
      <xdr:colOff>568325</xdr:colOff>
      <xdr:row>55</xdr:row>
      <xdr:rowOff>47854</xdr:rowOff>
    </xdr:to>
    <xdr:sp macro="" textlink="">
      <xdr:nvSpPr>
        <xdr:cNvPr id="591" name="円/楕円 590"/>
        <xdr:cNvSpPr/>
      </xdr:nvSpPr>
      <xdr:spPr>
        <a:xfrm>
          <a:off x="16268700" y="937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140581</xdr:rowOff>
    </xdr:from>
    <xdr:ext cx="534377" cy="259045"/>
    <xdr:sp macro="" textlink="">
      <xdr:nvSpPr>
        <xdr:cNvPr id="592" name="教育費該当値テキスト"/>
        <xdr:cNvSpPr txBox="1"/>
      </xdr:nvSpPr>
      <xdr:spPr>
        <a:xfrm>
          <a:off x="16370300" y="922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36185</xdr:rowOff>
    </xdr:from>
    <xdr:to>
      <xdr:col>22</xdr:col>
      <xdr:colOff>415925</xdr:colOff>
      <xdr:row>56</xdr:row>
      <xdr:rowOff>137785</xdr:rowOff>
    </xdr:to>
    <xdr:sp macro="" textlink="">
      <xdr:nvSpPr>
        <xdr:cNvPr id="593" name="円/楕円 592"/>
        <xdr:cNvSpPr/>
      </xdr:nvSpPr>
      <xdr:spPr>
        <a:xfrm>
          <a:off x="15430500" y="96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128912</xdr:rowOff>
    </xdr:from>
    <xdr:ext cx="534377" cy="259045"/>
    <xdr:sp macro="" textlink="">
      <xdr:nvSpPr>
        <xdr:cNvPr id="594" name="テキスト ボックス 593"/>
        <xdr:cNvSpPr txBox="1"/>
      </xdr:nvSpPr>
      <xdr:spPr>
        <a:xfrm>
          <a:off x="15214111" y="973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15885</xdr:rowOff>
    </xdr:from>
    <xdr:to>
      <xdr:col>21</xdr:col>
      <xdr:colOff>212725</xdr:colOff>
      <xdr:row>54</xdr:row>
      <xdr:rowOff>117485</xdr:rowOff>
    </xdr:to>
    <xdr:sp macro="" textlink="">
      <xdr:nvSpPr>
        <xdr:cNvPr id="595" name="円/楕円 594"/>
        <xdr:cNvSpPr/>
      </xdr:nvSpPr>
      <xdr:spPr>
        <a:xfrm>
          <a:off x="14541500" y="92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134012</xdr:rowOff>
    </xdr:from>
    <xdr:ext cx="534377" cy="259045"/>
    <xdr:sp macro="" textlink="">
      <xdr:nvSpPr>
        <xdr:cNvPr id="596" name="テキスト ボックス 595"/>
        <xdr:cNvSpPr txBox="1"/>
      </xdr:nvSpPr>
      <xdr:spPr>
        <a:xfrm>
          <a:off x="14325111" y="90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82590</xdr:rowOff>
    </xdr:from>
    <xdr:to>
      <xdr:col>20</xdr:col>
      <xdr:colOff>9525</xdr:colOff>
      <xdr:row>57</xdr:row>
      <xdr:rowOff>12740</xdr:rowOff>
    </xdr:to>
    <xdr:sp macro="" textlink="">
      <xdr:nvSpPr>
        <xdr:cNvPr id="597" name="円/楕円 596"/>
        <xdr:cNvSpPr/>
      </xdr:nvSpPr>
      <xdr:spPr>
        <a:xfrm>
          <a:off x="13652500" y="96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3867</xdr:rowOff>
    </xdr:from>
    <xdr:ext cx="534377" cy="259045"/>
    <xdr:sp macro="" textlink="">
      <xdr:nvSpPr>
        <xdr:cNvPr id="598" name="テキスト ボックス 597"/>
        <xdr:cNvSpPr txBox="1"/>
      </xdr:nvSpPr>
      <xdr:spPr>
        <a:xfrm>
          <a:off x="13436111" y="97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37831</xdr:rowOff>
    </xdr:from>
    <xdr:to>
      <xdr:col>18</xdr:col>
      <xdr:colOff>492125</xdr:colOff>
      <xdr:row>55</xdr:row>
      <xdr:rowOff>139431</xdr:rowOff>
    </xdr:to>
    <xdr:sp macro="" textlink="">
      <xdr:nvSpPr>
        <xdr:cNvPr id="599" name="円/楕円 598"/>
        <xdr:cNvSpPr/>
      </xdr:nvSpPr>
      <xdr:spPr>
        <a:xfrm>
          <a:off x="12763500" y="94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155958</xdr:rowOff>
    </xdr:from>
    <xdr:ext cx="534377" cy="259045"/>
    <xdr:sp macro="" textlink="">
      <xdr:nvSpPr>
        <xdr:cNvPr id="600" name="テキスト ボックス 599"/>
        <xdr:cNvSpPr txBox="1"/>
      </xdr:nvSpPr>
      <xdr:spPr>
        <a:xfrm>
          <a:off x="12547111" y="92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4" name="テキスト ボックス 61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72126</xdr:rowOff>
    </xdr:from>
    <xdr:to>
      <xdr:col>23</xdr:col>
      <xdr:colOff>516889</xdr:colOff>
      <xdr:row>78</xdr:row>
      <xdr:rowOff>139700</xdr:rowOff>
    </xdr:to>
    <xdr:cxnSp macro="">
      <xdr:nvCxnSpPr>
        <xdr:cNvPr id="622" name="直線コネクタ 621"/>
        <xdr:cNvCxnSpPr/>
      </xdr:nvCxnSpPr>
      <xdr:spPr>
        <a:xfrm flipV="1">
          <a:off x="16317595" y="12073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18803</xdr:rowOff>
    </xdr:from>
    <xdr:ext cx="534377" cy="259045"/>
    <xdr:sp macro="" textlink="">
      <xdr:nvSpPr>
        <xdr:cNvPr id="625" name="災害復旧費最大値テキスト"/>
        <xdr:cNvSpPr txBox="1"/>
      </xdr:nvSpPr>
      <xdr:spPr>
        <a:xfrm>
          <a:off x="16370300" y="118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70</xdr:row>
      <xdr:rowOff>72126</xdr:rowOff>
    </xdr:from>
    <xdr:to>
      <xdr:col>23</xdr:col>
      <xdr:colOff>606425</xdr:colOff>
      <xdr:row>70</xdr:row>
      <xdr:rowOff>72126</xdr:rowOff>
    </xdr:to>
    <xdr:cxnSp macro="">
      <xdr:nvCxnSpPr>
        <xdr:cNvPr id="626" name="直線コネクタ 625"/>
        <xdr:cNvCxnSpPr/>
      </xdr:nvCxnSpPr>
      <xdr:spPr>
        <a:xfrm>
          <a:off x="16230600" y="12073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120315</xdr:rowOff>
    </xdr:from>
    <xdr:to>
      <xdr:col>23</xdr:col>
      <xdr:colOff>517525</xdr:colOff>
      <xdr:row>78</xdr:row>
      <xdr:rowOff>139700</xdr:rowOff>
    </xdr:to>
    <xdr:cxnSp macro="">
      <xdr:nvCxnSpPr>
        <xdr:cNvPr id="627" name="直線コネクタ 626"/>
        <xdr:cNvCxnSpPr/>
      </xdr:nvCxnSpPr>
      <xdr:spPr>
        <a:xfrm flipV="1">
          <a:off x="15481300" y="13493415"/>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107754</xdr:rowOff>
    </xdr:from>
    <xdr:ext cx="469744" cy="259045"/>
    <xdr:sp macro="" textlink="">
      <xdr:nvSpPr>
        <xdr:cNvPr id="628" name="災害復旧費平均値テキスト"/>
        <xdr:cNvSpPr txBox="1"/>
      </xdr:nvSpPr>
      <xdr:spPr>
        <a:xfrm>
          <a:off x="16370300" y="1296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84877</xdr:rowOff>
    </xdr:from>
    <xdr:to>
      <xdr:col>23</xdr:col>
      <xdr:colOff>568325</xdr:colOff>
      <xdr:row>77</xdr:row>
      <xdr:rowOff>15027</xdr:rowOff>
    </xdr:to>
    <xdr:sp macro="" textlink="">
      <xdr:nvSpPr>
        <xdr:cNvPr id="629" name="フローチャート : 判断 628"/>
        <xdr:cNvSpPr/>
      </xdr:nvSpPr>
      <xdr:spPr>
        <a:xfrm>
          <a:off x="162687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16297</xdr:rowOff>
    </xdr:from>
    <xdr:to>
      <xdr:col>22</xdr:col>
      <xdr:colOff>415925</xdr:colOff>
      <xdr:row>77</xdr:row>
      <xdr:rowOff>117897</xdr:rowOff>
    </xdr:to>
    <xdr:sp macro="" textlink="">
      <xdr:nvSpPr>
        <xdr:cNvPr id="631" name="フローチャート : 判断 630"/>
        <xdr:cNvSpPr/>
      </xdr:nvSpPr>
      <xdr:spPr>
        <a:xfrm>
          <a:off x="15430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134424</xdr:rowOff>
    </xdr:from>
    <xdr:ext cx="469744" cy="259045"/>
    <xdr:sp macro="" textlink="">
      <xdr:nvSpPr>
        <xdr:cNvPr id="632" name="テキスト ボックス 631"/>
        <xdr:cNvSpPr txBox="1"/>
      </xdr:nvSpPr>
      <xdr:spPr>
        <a:xfrm>
          <a:off x="15246427"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55483</xdr:rowOff>
    </xdr:from>
    <xdr:to>
      <xdr:col>21</xdr:col>
      <xdr:colOff>161925</xdr:colOff>
      <xdr:row>78</xdr:row>
      <xdr:rowOff>139700</xdr:rowOff>
    </xdr:to>
    <xdr:cxnSp macro="">
      <xdr:nvCxnSpPr>
        <xdr:cNvPr id="633" name="直線コネクタ 632"/>
        <xdr:cNvCxnSpPr/>
      </xdr:nvCxnSpPr>
      <xdr:spPr>
        <a:xfrm>
          <a:off x="13703300" y="13428583"/>
          <a:ext cx="889000" cy="8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31659</xdr:rowOff>
    </xdr:from>
    <xdr:to>
      <xdr:col>21</xdr:col>
      <xdr:colOff>212725</xdr:colOff>
      <xdr:row>77</xdr:row>
      <xdr:rowOff>133259</xdr:rowOff>
    </xdr:to>
    <xdr:sp macro="" textlink="">
      <xdr:nvSpPr>
        <xdr:cNvPr id="634" name="フローチャート : 判断 633"/>
        <xdr:cNvSpPr/>
      </xdr:nvSpPr>
      <xdr:spPr>
        <a:xfrm>
          <a:off x="14541500" y="132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149786</xdr:rowOff>
    </xdr:from>
    <xdr:ext cx="469744" cy="259045"/>
    <xdr:sp macro="" textlink="">
      <xdr:nvSpPr>
        <xdr:cNvPr id="635" name="テキスト ボックス 634"/>
        <xdr:cNvSpPr txBox="1"/>
      </xdr:nvSpPr>
      <xdr:spPr>
        <a:xfrm>
          <a:off x="14357427" y="130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55483</xdr:rowOff>
    </xdr:from>
    <xdr:to>
      <xdr:col>19</xdr:col>
      <xdr:colOff>644525</xdr:colOff>
      <xdr:row>78</xdr:row>
      <xdr:rowOff>139700</xdr:rowOff>
    </xdr:to>
    <xdr:cxnSp macro="">
      <xdr:nvCxnSpPr>
        <xdr:cNvPr id="636" name="直線コネクタ 635"/>
        <xdr:cNvCxnSpPr/>
      </xdr:nvCxnSpPr>
      <xdr:spPr>
        <a:xfrm flipV="1">
          <a:off x="12814300" y="13428583"/>
          <a:ext cx="889000" cy="8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171287</xdr:rowOff>
    </xdr:from>
    <xdr:to>
      <xdr:col>20</xdr:col>
      <xdr:colOff>9525</xdr:colOff>
      <xdr:row>76</xdr:row>
      <xdr:rowOff>101437</xdr:rowOff>
    </xdr:to>
    <xdr:sp macro="" textlink="">
      <xdr:nvSpPr>
        <xdr:cNvPr id="637" name="フローチャート : 判断 636"/>
        <xdr:cNvSpPr/>
      </xdr:nvSpPr>
      <xdr:spPr>
        <a:xfrm>
          <a:off x="13652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117964</xdr:rowOff>
    </xdr:from>
    <xdr:ext cx="469744" cy="259045"/>
    <xdr:sp macro="" textlink="">
      <xdr:nvSpPr>
        <xdr:cNvPr id="638" name="テキスト ボックス 637"/>
        <xdr:cNvSpPr txBox="1"/>
      </xdr:nvSpPr>
      <xdr:spPr>
        <a:xfrm>
          <a:off x="13468427" y="128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171287</xdr:rowOff>
    </xdr:from>
    <xdr:to>
      <xdr:col>18</xdr:col>
      <xdr:colOff>492125</xdr:colOff>
      <xdr:row>76</xdr:row>
      <xdr:rowOff>101437</xdr:rowOff>
    </xdr:to>
    <xdr:sp macro="" textlink="">
      <xdr:nvSpPr>
        <xdr:cNvPr id="639" name="フローチャート : 判断 638"/>
        <xdr:cNvSpPr/>
      </xdr:nvSpPr>
      <xdr:spPr>
        <a:xfrm>
          <a:off x="12763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117964</xdr:rowOff>
    </xdr:from>
    <xdr:ext cx="469744" cy="259045"/>
    <xdr:sp macro="" textlink="">
      <xdr:nvSpPr>
        <xdr:cNvPr id="640" name="テキスト ボックス 639"/>
        <xdr:cNvSpPr txBox="1"/>
      </xdr:nvSpPr>
      <xdr:spPr>
        <a:xfrm>
          <a:off x="12579427" y="128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69515</xdr:rowOff>
    </xdr:from>
    <xdr:to>
      <xdr:col>23</xdr:col>
      <xdr:colOff>568325</xdr:colOff>
      <xdr:row>78</xdr:row>
      <xdr:rowOff>171115</xdr:rowOff>
    </xdr:to>
    <xdr:sp macro="" textlink="">
      <xdr:nvSpPr>
        <xdr:cNvPr id="646" name="円/楕円 645"/>
        <xdr:cNvSpPr/>
      </xdr:nvSpPr>
      <xdr:spPr>
        <a:xfrm>
          <a:off x="16268700" y="134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155892</xdr:rowOff>
    </xdr:from>
    <xdr:ext cx="378565" cy="259045"/>
    <xdr:sp macro="" textlink="">
      <xdr:nvSpPr>
        <xdr:cNvPr id="647" name="災害復旧費該当値テキスト"/>
        <xdr:cNvSpPr txBox="1"/>
      </xdr:nvSpPr>
      <xdr:spPr>
        <a:xfrm>
          <a:off x="16370300" y="13357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4683</xdr:rowOff>
    </xdr:from>
    <xdr:to>
      <xdr:col>20</xdr:col>
      <xdr:colOff>9525</xdr:colOff>
      <xdr:row>78</xdr:row>
      <xdr:rowOff>106283</xdr:rowOff>
    </xdr:to>
    <xdr:sp macro="" textlink="">
      <xdr:nvSpPr>
        <xdr:cNvPr id="652" name="円/楕円 651"/>
        <xdr:cNvSpPr/>
      </xdr:nvSpPr>
      <xdr:spPr>
        <a:xfrm>
          <a:off x="13652500" y="133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97410</xdr:rowOff>
    </xdr:from>
    <xdr:ext cx="378565" cy="259045"/>
    <xdr:sp macro="" textlink="">
      <xdr:nvSpPr>
        <xdr:cNvPr id="653" name="テキスト ボックス 652"/>
        <xdr:cNvSpPr txBox="1"/>
      </xdr:nvSpPr>
      <xdr:spPr>
        <a:xfrm>
          <a:off x="13514017" y="1347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68" name="テキスト ボックス 66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140557</xdr:rowOff>
    </xdr:from>
    <xdr:to>
      <xdr:col>23</xdr:col>
      <xdr:colOff>516889</xdr:colOff>
      <xdr:row>98</xdr:row>
      <xdr:rowOff>97810</xdr:rowOff>
    </xdr:to>
    <xdr:cxnSp macro="">
      <xdr:nvCxnSpPr>
        <xdr:cNvPr id="680" name="直線コネクタ 679"/>
        <xdr:cNvCxnSpPr/>
      </xdr:nvCxnSpPr>
      <xdr:spPr>
        <a:xfrm flipV="1">
          <a:off x="16317595" y="15399607"/>
          <a:ext cx="1269" cy="150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101637</xdr:rowOff>
    </xdr:from>
    <xdr:ext cx="534377" cy="259045"/>
    <xdr:sp macro="" textlink="">
      <xdr:nvSpPr>
        <xdr:cNvPr id="681" name="公債費最小値テキスト"/>
        <xdr:cNvSpPr txBox="1"/>
      </xdr:nvSpPr>
      <xdr:spPr>
        <a:xfrm>
          <a:off x="16370300" y="169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98</xdr:row>
      <xdr:rowOff>97810</xdr:rowOff>
    </xdr:from>
    <xdr:to>
      <xdr:col>23</xdr:col>
      <xdr:colOff>606425</xdr:colOff>
      <xdr:row>98</xdr:row>
      <xdr:rowOff>97810</xdr:rowOff>
    </xdr:to>
    <xdr:cxnSp macro="">
      <xdr:nvCxnSpPr>
        <xdr:cNvPr id="682" name="直線コネクタ 681"/>
        <xdr:cNvCxnSpPr/>
      </xdr:nvCxnSpPr>
      <xdr:spPr>
        <a:xfrm>
          <a:off x="16230600" y="1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87234</xdr:rowOff>
    </xdr:from>
    <xdr:ext cx="599010" cy="259045"/>
    <xdr:sp macro="" textlink="">
      <xdr:nvSpPr>
        <xdr:cNvPr id="683" name="公債費最大値テキスト"/>
        <xdr:cNvSpPr txBox="1"/>
      </xdr:nvSpPr>
      <xdr:spPr>
        <a:xfrm>
          <a:off x="16370300" y="1517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89</xdr:row>
      <xdr:rowOff>140557</xdr:rowOff>
    </xdr:from>
    <xdr:to>
      <xdr:col>23</xdr:col>
      <xdr:colOff>606425</xdr:colOff>
      <xdr:row>89</xdr:row>
      <xdr:rowOff>140557</xdr:rowOff>
    </xdr:to>
    <xdr:cxnSp macro="">
      <xdr:nvCxnSpPr>
        <xdr:cNvPr id="684" name="直線コネクタ 683"/>
        <xdr:cNvCxnSpPr/>
      </xdr:nvCxnSpPr>
      <xdr:spPr>
        <a:xfrm>
          <a:off x="16230600" y="1539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80893</xdr:rowOff>
    </xdr:from>
    <xdr:to>
      <xdr:col>23</xdr:col>
      <xdr:colOff>517525</xdr:colOff>
      <xdr:row>93</xdr:row>
      <xdr:rowOff>118193</xdr:rowOff>
    </xdr:to>
    <xdr:cxnSp macro="">
      <xdr:nvCxnSpPr>
        <xdr:cNvPr id="685" name="直線コネクタ 684"/>
        <xdr:cNvCxnSpPr/>
      </xdr:nvCxnSpPr>
      <xdr:spPr>
        <a:xfrm>
          <a:off x="15481300" y="16025743"/>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125189</xdr:rowOff>
    </xdr:from>
    <xdr:ext cx="534377" cy="259045"/>
    <xdr:sp macro="" textlink="">
      <xdr:nvSpPr>
        <xdr:cNvPr id="686" name="公債費平均値テキスト"/>
        <xdr:cNvSpPr txBox="1"/>
      </xdr:nvSpPr>
      <xdr:spPr>
        <a:xfrm>
          <a:off x="16370300" y="1572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92</xdr:row>
      <xdr:rowOff>102312</xdr:rowOff>
    </xdr:from>
    <xdr:to>
      <xdr:col>23</xdr:col>
      <xdr:colOff>568325</xdr:colOff>
      <xdr:row>93</xdr:row>
      <xdr:rowOff>32462</xdr:rowOff>
    </xdr:to>
    <xdr:sp macro="" textlink="">
      <xdr:nvSpPr>
        <xdr:cNvPr id="687" name="フローチャート : 判断 686"/>
        <xdr:cNvSpPr/>
      </xdr:nvSpPr>
      <xdr:spPr>
        <a:xfrm>
          <a:off x="16268700" y="158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75634</xdr:rowOff>
    </xdr:from>
    <xdr:to>
      <xdr:col>22</xdr:col>
      <xdr:colOff>365125</xdr:colOff>
      <xdr:row>93</xdr:row>
      <xdr:rowOff>80893</xdr:rowOff>
    </xdr:to>
    <xdr:cxnSp macro="">
      <xdr:nvCxnSpPr>
        <xdr:cNvPr id="688" name="直線コネクタ 687"/>
        <xdr:cNvCxnSpPr/>
      </xdr:nvCxnSpPr>
      <xdr:spPr>
        <a:xfrm>
          <a:off x="14592300" y="15849034"/>
          <a:ext cx="889000" cy="17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35540</xdr:rowOff>
    </xdr:from>
    <xdr:to>
      <xdr:col>22</xdr:col>
      <xdr:colOff>415925</xdr:colOff>
      <xdr:row>93</xdr:row>
      <xdr:rowOff>137140</xdr:rowOff>
    </xdr:to>
    <xdr:sp macro="" textlink="">
      <xdr:nvSpPr>
        <xdr:cNvPr id="689" name="フローチャート : 判断 688"/>
        <xdr:cNvSpPr/>
      </xdr:nvSpPr>
      <xdr:spPr>
        <a:xfrm>
          <a:off x="15430500" y="159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128267</xdr:rowOff>
    </xdr:from>
    <xdr:ext cx="534377" cy="259045"/>
    <xdr:sp macro="" textlink="">
      <xdr:nvSpPr>
        <xdr:cNvPr id="690" name="テキスト ボックス 689"/>
        <xdr:cNvSpPr txBox="1"/>
      </xdr:nvSpPr>
      <xdr:spPr>
        <a:xfrm>
          <a:off x="15214111" y="160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75634</xdr:rowOff>
    </xdr:from>
    <xdr:to>
      <xdr:col>21</xdr:col>
      <xdr:colOff>161925</xdr:colOff>
      <xdr:row>92</xdr:row>
      <xdr:rowOff>90075</xdr:rowOff>
    </xdr:to>
    <xdr:cxnSp macro="">
      <xdr:nvCxnSpPr>
        <xdr:cNvPr id="691" name="直線コネクタ 690"/>
        <xdr:cNvCxnSpPr/>
      </xdr:nvCxnSpPr>
      <xdr:spPr>
        <a:xfrm flipV="1">
          <a:off x="13703300" y="15849034"/>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145765</xdr:rowOff>
    </xdr:from>
    <xdr:to>
      <xdr:col>21</xdr:col>
      <xdr:colOff>212725</xdr:colOff>
      <xdr:row>93</xdr:row>
      <xdr:rowOff>75915</xdr:rowOff>
    </xdr:to>
    <xdr:sp macro="" textlink="">
      <xdr:nvSpPr>
        <xdr:cNvPr id="692" name="フローチャート : 判断 691"/>
        <xdr:cNvSpPr/>
      </xdr:nvSpPr>
      <xdr:spPr>
        <a:xfrm>
          <a:off x="14541500" y="1591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67042</xdr:rowOff>
    </xdr:from>
    <xdr:ext cx="534377" cy="259045"/>
    <xdr:sp macro="" textlink="">
      <xdr:nvSpPr>
        <xdr:cNvPr id="693" name="テキスト ボックス 692"/>
        <xdr:cNvSpPr txBox="1"/>
      </xdr:nvSpPr>
      <xdr:spPr>
        <a:xfrm>
          <a:off x="14325111" y="160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31135</xdr:rowOff>
    </xdr:from>
    <xdr:to>
      <xdr:col>19</xdr:col>
      <xdr:colOff>644525</xdr:colOff>
      <xdr:row>92</xdr:row>
      <xdr:rowOff>90075</xdr:rowOff>
    </xdr:to>
    <xdr:cxnSp macro="">
      <xdr:nvCxnSpPr>
        <xdr:cNvPr id="694" name="直線コネクタ 693"/>
        <xdr:cNvCxnSpPr/>
      </xdr:nvCxnSpPr>
      <xdr:spPr>
        <a:xfrm>
          <a:off x="12814300" y="15633085"/>
          <a:ext cx="889000" cy="2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114560</xdr:rowOff>
    </xdr:from>
    <xdr:to>
      <xdr:col>20</xdr:col>
      <xdr:colOff>9525</xdr:colOff>
      <xdr:row>93</xdr:row>
      <xdr:rowOff>44710</xdr:rowOff>
    </xdr:to>
    <xdr:sp macro="" textlink="">
      <xdr:nvSpPr>
        <xdr:cNvPr id="695" name="フローチャート : 判断 694"/>
        <xdr:cNvSpPr/>
      </xdr:nvSpPr>
      <xdr:spPr>
        <a:xfrm>
          <a:off x="13652500" y="15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35837</xdr:rowOff>
    </xdr:from>
    <xdr:ext cx="534377" cy="259045"/>
    <xdr:sp macro="" textlink="">
      <xdr:nvSpPr>
        <xdr:cNvPr id="696" name="テキスト ボックス 695"/>
        <xdr:cNvSpPr txBox="1"/>
      </xdr:nvSpPr>
      <xdr:spPr>
        <a:xfrm>
          <a:off x="13436111" y="159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49428</xdr:rowOff>
    </xdr:from>
    <xdr:to>
      <xdr:col>18</xdr:col>
      <xdr:colOff>492125</xdr:colOff>
      <xdr:row>92</xdr:row>
      <xdr:rowOff>151028</xdr:rowOff>
    </xdr:to>
    <xdr:sp macro="" textlink="">
      <xdr:nvSpPr>
        <xdr:cNvPr id="697" name="フローチャート : 判断 696"/>
        <xdr:cNvSpPr/>
      </xdr:nvSpPr>
      <xdr:spPr>
        <a:xfrm>
          <a:off x="12763500" y="158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142155</xdr:rowOff>
    </xdr:from>
    <xdr:ext cx="534377" cy="259045"/>
    <xdr:sp macro="" textlink="">
      <xdr:nvSpPr>
        <xdr:cNvPr id="698" name="テキスト ボックス 697"/>
        <xdr:cNvSpPr txBox="1"/>
      </xdr:nvSpPr>
      <xdr:spPr>
        <a:xfrm>
          <a:off x="12547111" y="159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67393</xdr:rowOff>
    </xdr:from>
    <xdr:to>
      <xdr:col>23</xdr:col>
      <xdr:colOff>568325</xdr:colOff>
      <xdr:row>93</xdr:row>
      <xdr:rowOff>168993</xdr:rowOff>
    </xdr:to>
    <xdr:sp macro="" textlink="">
      <xdr:nvSpPr>
        <xdr:cNvPr id="704" name="円/楕円 703"/>
        <xdr:cNvSpPr/>
      </xdr:nvSpPr>
      <xdr:spPr>
        <a:xfrm>
          <a:off x="16268700" y="160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45820</xdr:rowOff>
    </xdr:from>
    <xdr:ext cx="534377" cy="259045"/>
    <xdr:sp macro="" textlink="">
      <xdr:nvSpPr>
        <xdr:cNvPr id="705" name="公債費該当値テキスト"/>
        <xdr:cNvSpPr txBox="1"/>
      </xdr:nvSpPr>
      <xdr:spPr>
        <a:xfrm>
          <a:off x="16370300" y="159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70,129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30093</xdr:rowOff>
    </xdr:from>
    <xdr:to>
      <xdr:col>22</xdr:col>
      <xdr:colOff>415925</xdr:colOff>
      <xdr:row>93</xdr:row>
      <xdr:rowOff>131693</xdr:rowOff>
    </xdr:to>
    <xdr:sp macro="" textlink="">
      <xdr:nvSpPr>
        <xdr:cNvPr id="706" name="円/楕円 705"/>
        <xdr:cNvSpPr/>
      </xdr:nvSpPr>
      <xdr:spPr>
        <a:xfrm>
          <a:off x="15430500" y="15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148220</xdr:rowOff>
    </xdr:from>
    <xdr:ext cx="534377" cy="259045"/>
    <xdr:sp macro="" textlink="">
      <xdr:nvSpPr>
        <xdr:cNvPr id="707" name="テキスト ボックス 706"/>
        <xdr:cNvSpPr txBox="1"/>
      </xdr:nvSpPr>
      <xdr:spPr>
        <a:xfrm>
          <a:off x="15214111" y="1575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24834</xdr:rowOff>
    </xdr:from>
    <xdr:to>
      <xdr:col>21</xdr:col>
      <xdr:colOff>212725</xdr:colOff>
      <xdr:row>92</xdr:row>
      <xdr:rowOff>126434</xdr:rowOff>
    </xdr:to>
    <xdr:sp macro="" textlink="">
      <xdr:nvSpPr>
        <xdr:cNvPr id="708" name="円/楕円 707"/>
        <xdr:cNvSpPr/>
      </xdr:nvSpPr>
      <xdr:spPr>
        <a:xfrm>
          <a:off x="14541500" y="15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142961</xdr:rowOff>
    </xdr:from>
    <xdr:ext cx="534377" cy="259045"/>
    <xdr:sp macro="" textlink="">
      <xdr:nvSpPr>
        <xdr:cNvPr id="709" name="テキスト ボックス 708"/>
        <xdr:cNvSpPr txBox="1"/>
      </xdr:nvSpPr>
      <xdr:spPr>
        <a:xfrm>
          <a:off x="14325111" y="155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39275</xdr:rowOff>
    </xdr:from>
    <xdr:to>
      <xdr:col>20</xdr:col>
      <xdr:colOff>9525</xdr:colOff>
      <xdr:row>92</xdr:row>
      <xdr:rowOff>140875</xdr:rowOff>
    </xdr:to>
    <xdr:sp macro="" textlink="">
      <xdr:nvSpPr>
        <xdr:cNvPr id="710" name="円/楕円 709"/>
        <xdr:cNvSpPr/>
      </xdr:nvSpPr>
      <xdr:spPr>
        <a:xfrm>
          <a:off x="13652500" y="158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157402</xdr:rowOff>
    </xdr:from>
    <xdr:ext cx="534377" cy="259045"/>
    <xdr:sp macro="" textlink="">
      <xdr:nvSpPr>
        <xdr:cNvPr id="711" name="テキスト ボックス 710"/>
        <xdr:cNvSpPr txBox="1"/>
      </xdr:nvSpPr>
      <xdr:spPr>
        <a:xfrm>
          <a:off x="13436111" y="155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80,605</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151785</xdr:rowOff>
    </xdr:from>
    <xdr:to>
      <xdr:col>18</xdr:col>
      <xdr:colOff>492125</xdr:colOff>
      <xdr:row>91</xdr:row>
      <xdr:rowOff>81935</xdr:rowOff>
    </xdr:to>
    <xdr:sp macro="" textlink="">
      <xdr:nvSpPr>
        <xdr:cNvPr id="712" name="円/楕円 711"/>
        <xdr:cNvSpPr/>
      </xdr:nvSpPr>
      <xdr:spPr>
        <a:xfrm>
          <a:off x="12763500" y="1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98462</xdr:rowOff>
    </xdr:from>
    <xdr:ext cx="534377" cy="259045"/>
    <xdr:sp macro="" textlink="">
      <xdr:nvSpPr>
        <xdr:cNvPr id="713" name="テキスト ボックス 712"/>
        <xdr:cNvSpPr txBox="1"/>
      </xdr:nvSpPr>
      <xdr:spPr>
        <a:xfrm>
          <a:off x="12547111" y="153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27" name="テキスト ボックス 72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29" name="テキスト ボックス 72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1" name="テキスト ボックス 73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63500</xdr:rowOff>
    </xdr:from>
    <xdr:to>
      <xdr:col>32</xdr:col>
      <xdr:colOff>186689</xdr:colOff>
      <xdr:row>39</xdr:row>
      <xdr:rowOff>44450</xdr:rowOff>
    </xdr:to>
    <xdr:cxnSp macro="">
      <xdr:nvCxnSpPr>
        <xdr:cNvPr id="737" name="直線コネクタ 736"/>
        <xdr:cNvCxnSpPr/>
      </xdr:nvCxnSpPr>
      <xdr:spPr>
        <a:xfrm flipV="1">
          <a:off x="22159595" y="5378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10177</xdr:rowOff>
    </xdr:from>
    <xdr:ext cx="469744" cy="259045"/>
    <xdr:sp macro="" textlink="">
      <xdr:nvSpPr>
        <xdr:cNvPr id="740" name="諸支出金最大値テキスト"/>
        <xdr:cNvSpPr txBox="1"/>
      </xdr:nvSpPr>
      <xdr:spPr>
        <a:xfrm>
          <a:off x="22212300" y="51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a:t>
          </a:r>
          <a:endParaRPr kumimoji="1" lang="ja-JP" altLang="en-US" sz="1000" b="1">
            <a:latin typeface="ＭＳ Ｐゴシック"/>
          </a:endParaRPr>
        </a:p>
      </xdr:txBody>
    </xdr:sp>
    <xdr:clientData/>
  </xdr:oneCellAnchor>
  <xdr:twoCellAnchor>
    <xdr:from>
      <xdr:col>32</xdr:col>
      <xdr:colOff>98425</xdr:colOff>
      <xdr:row>31</xdr:row>
      <xdr:rowOff>63500</xdr:rowOff>
    </xdr:from>
    <xdr:to>
      <xdr:col>32</xdr:col>
      <xdr:colOff>276225</xdr:colOff>
      <xdr:row>31</xdr:row>
      <xdr:rowOff>63500</xdr:rowOff>
    </xdr:to>
    <xdr:cxnSp macro="">
      <xdr:nvCxnSpPr>
        <xdr:cNvPr id="741" name="直線コネクタ 740"/>
        <xdr:cNvCxnSpPr/>
      </xdr:nvCxnSpPr>
      <xdr:spPr>
        <a:xfrm>
          <a:off x="22072600" y="53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1287</xdr:rowOff>
    </xdr:from>
    <xdr:ext cx="378565" cy="259045"/>
    <xdr:sp macro="" textlink="">
      <xdr:nvSpPr>
        <xdr:cNvPr id="743" name="諸支出金平均値テキスト"/>
        <xdr:cNvSpPr txBox="1"/>
      </xdr:nvSpPr>
      <xdr:spPr>
        <a:xfrm>
          <a:off x="22212300" y="6344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149860</xdr:rowOff>
    </xdr:from>
    <xdr:to>
      <xdr:col>32</xdr:col>
      <xdr:colOff>238125</xdr:colOff>
      <xdr:row>38</xdr:row>
      <xdr:rowOff>80010</xdr:rowOff>
    </xdr:to>
    <xdr:sp macro="" textlink="">
      <xdr:nvSpPr>
        <xdr:cNvPr id="744" name="フローチャート : 判断 743"/>
        <xdr:cNvSpPr/>
      </xdr:nvSpPr>
      <xdr:spPr>
        <a:xfrm>
          <a:off x="221107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31750</xdr:rowOff>
    </xdr:from>
    <xdr:to>
      <xdr:col>31</xdr:col>
      <xdr:colOff>85725</xdr:colOff>
      <xdr:row>38</xdr:row>
      <xdr:rowOff>133350</xdr:rowOff>
    </xdr:to>
    <xdr:sp macro="" textlink="">
      <xdr:nvSpPr>
        <xdr:cNvPr id="746" name="フローチャート : 判断 745"/>
        <xdr:cNvSpPr/>
      </xdr:nvSpPr>
      <xdr:spPr>
        <a:xfrm>
          <a:off x="21272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149877</xdr:rowOff>
    </xdr:from>
    <xdr:ext cx="378565" cy="259045"/>
    <xdr:sp macro="" textlink="">
      <xdr:nvSpPr>
        <xdr:cNvPr id="747" name="テキスト ボックス 746"/>
        <xdr:cNvSpPr txBox="1"/>
      </xdr:nvSpPr>
      <xdr:spPr>
        <a:xfrm>
          <a:off x="21134017" y="632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81280</xdr:rowOff>
    </xdr:from>
    <xdr:to>
      <xdr:col>29</xdr:col>
      <xdr:colOff>568325</xdr:colOff>
      <xdr:row>39</xdr:row>
      <xdr:rowOff>11430</xdr:rowOff>
    </xdr:to>
    <xdr:sp macro="" textlink="">
      <xdr:nvSpPr>
        <xdr:cNvPr id="749" name="フローチャート : 判断 748"/>
        <xdr:cNvSpPr/>
      </xdr:nvSpPr>
      <xdr:spPr>
        <a:xfrm>
          <a:off x="20383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27957</xdr:rowOff>
    </xdr:from>
    <xdr:ext cx="313932" cy="259045"/>
    <xdr:sp macro="" textlink="">
      <xdr:nvSpPr>
        <xdr:cNvPr id="750" name="テキスト ボックス 749"/>
        <xdr:cNvSpPr txBox="1"/>
      </xdr:nvSpPr>
      <xdr:spPr>
        <a:xfrm>
          <a:off x="20277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78740</xdr:rowOff>
    </xdr:from>
    <xdr:to>
      <xdr:col>28</xdr:col>
      <xdr:colOff>365125</xdr:colOff>
      <xdr:row>39</xdr:row>
      <xdr:rowOff>8890</xdr:rowOff>
    </xdr:to>
    <xdr:sp macro="" textlink="">
      <xdr:nvSpPr>
        <xdr:cNvPr id="752" name="フローチャート : 判断 751"/>
        <xdr:cNvSpPr/>
      </xdr:nvSpPr>
      <xdr:spPr>
        <a:xfrm>
          <a:off x="19494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25417</xdr:rowOff>
    </xdr:from>
    <xdr:ext cx="313932" cy="259045"/>
    <xdr:sp macro="" textlink="">
      <xdr:nvSpPr>
        <xdr:cNvPr id="753" name="テキスト ボックス 752"/>
        <xdr:cNvSpPr txBox="1"/>
      </xdr:nvSpPr>
      <xdr:spPr>
        <a:xfrm>
          <a:off x="19388333" y="636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168910</xdr:rowOff>
    </xdr:from>
    <xdr:to>
      <xdr:col>27</xdr:col>
      <xdr:colOff>161925</xdr:colOff>
      <xdr:row>38</xdr:row>
      <xdr:rowOff>99060</xdr:rowOff>
    </xdr:to>
    <xdr:sp macro="" textlink="">
      <xdr:nvSpPr>
        <xdr:cNvPr id="754" name="フローチャート : 判断 753"/>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115587</xdr:rowOff>
    </xdr:from>
    <xdr:ext cx="378565" cy="259045"/>
    <xdr:sp macro="" textlink="">
      <xdr:nvSpPr>
        <xdr:cNvPr id="755" name="テキスト ボックス 754"/>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1" name="円/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3" name="円/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4" name="テキスト ボックス 76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5" name="円/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6" name="テキスト ボックス 76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7" name="円/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8" name="テキスト ボックス 76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9" name="円/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0" name="テキスト ボックス 76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総務費は、類似団体平均と比較して下回っている状況であったが、平成</a:t>
          </a:r>
          <a:r>
            <a:rPr kumimoji="1" lang="en-US" altLang="ja-JP" sz="1300">
              <a:latin typeface="ＭＳ Ｐゴシック"/>
            </a:rPr>
            <a:t>27</a:t>
          </a:r>
          <a:r>
            <a:rPr kumimoji="1" lang="ja-JP" altLang="en-US" sz="1300">
              <a:latin typeface="ＭＳ Ｐゴシック"/>
            </a:rPr>
            <a:t>年度においては新庁舎建設事業の増により大きく上回る状況となり、住民１人当たりのコストは前年度と比較して</a:t>
          </a:r>
          <a:r>
            <a:rPr kumimoji="1" lang="en-US" altLang="ja-JP" sz="1300">
              <a:latin typeface="ＭＳ Ｐゴシック"/>
            </a:rPr>
            <a:t>87,953</a:t>
          </a:r>
          <a:r>
            <a:rPr kumimoji="1" lang="ja-JP" altLang="en-US" sz="1300">
              <a:latin typeface="ＭＳ Ｐゴシック"/>
            </a:rPr>
            <a:t>円の増となった。</a:t>
          </a:r>
          <a:endParaRPr kumimoji="1" lang="en-US" altLang="ja-JP" sz="1300">
            <a:latin typeface="ＭＳ Ｐゴシック"/>
          </a:endParaRPr>
        </a:p>
        <a:p>
          <a:r>
            <a:rPr kumimoji="1" lang="ja-JP" altLang="en-US" sz="1300">
              <a:latin typeface="ＭＳ Ｐゴシック"/>
            </a:rPr>
            <a:t>　また公債費は、既発債の償還終了による通常償還の減により、平成</a:t>
          </a:r>
          <a:r>
            <a:rPr kumimoji="1" lang="en-US" altLang="ja-JP" sz="1300">
              <a:latin typeface="ＭＳ Ｐゴシック"/>
            </a:rPr>
            <a:t>27</a:t>
          </a:r>
          <a:r>
            <a:rPr kumimoji="1" lang="ja-JP" altLang="en-US" sz="1300">
              <a:latin typeface="ＭＳ Ｐゴシック"/>
            </a:rPr>
            <a:t>年度は類似団体平均を下回る状況となった。今後も新規発行債を抑制するとともに、必要に応じて地方債の繰上償還を行うなど公債費の削減に努める。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財政調整基金残高の標準財政規模に占める割合は年々増加傾向にあったが、平成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年度は取崩し額の増により</a:t>
          </a:r>
          <a:r>
            <a:rPr kumimoji="1" lang="en-US" altLang="ja-JP" sz="1300">
              <a:latin typeface="ＭＳ ゴシック" pitchFamily="49" charset="-128"/>
              <a:ea typeface="ＭＳ ゴシック" pitchFamily="49" charset="-128"/>
            </a:rPr>
            <a:t>2.35</a:t>
          </a:r>
          <a:r>
            <a:rPr kumimoji="1" lang="ja-JP" altLang="en-US" sz="1300">
              <a:latin typeface="ＭＳ ゴシック" pitchFamily="49" charset="-128"/>
              <a:ea typeface="ＭＳ ゴシック" pitchFamily="49" charset="-128"/>
            </a:rPr>
            <a:t>％減となった。しかし、平成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年度は取崩し額の抑制により再び増加し、平成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年度と同程度となっている。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今後も町の大型事業が多く見込まれていることから、地方債残高の圧縮を図るため、新規発行債を抑制するとともに、必要に応じて地方債の繰上償還を行うなど公債費の削減に努める。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水道事業会計の黒字額の標準財政規模に占める割合は平成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年度以降年々大きくなっていたが、平成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年度からは減少傾向にあり、平成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年度では前年度と比較して</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年度に、国民健康保険特別会計において赤字となったが、平成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年度以降は全ての特別会計において黒字となっている。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55" zoomScaleNormal="55" workbookViewId="0">
      <selection activeCell="BJ44" sqref="BJ4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17514800</v>
      </c>
      <c r="BO4" s="409"/>
      <c r="BP4" s="409"/>
      <c r="BQ4" s="409"/>
      <c r="BR4" s="409"/>
      <c r="BS4" s="409"/>
      <c r="BT4" s="409"/>
      <c r="BU4" s="410"/>
      <c r="BV4" s="408">
        <v>15178022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3.3</v>
      </c>
      <c r="CU4" s="586"/>
      <c r="CV4" s="586"/>
      <c r="CW4" s="586"/>
      <c r="CX4" s="586"/>
      <c r="CY4" s="586"/>
      <c r="CZ4" s="586"/>
      <c r="DA4" s="587"/>
      <c r="DB4" s="585">
        <v>4.0999999999999996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17116865</v>
      </c>
      <c r="BO5" s="414"/>
      <c r="BP5" s="414"/>
      <c r="BQ5" s="414"/>
      <c r="BR5" s="414"/>
      <c r="BS5" s="414"/>
      <c r="BT5" s="414"/>
      <c r="BU5" s="415"/>
      <c r="BV5" s="413">
        <v>14704907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80.7</v>
      </c>
      <c r="CU5" s="384"/>
      <c r="CV5" s="384"/>
      <c r="CW5" s="384"/>
      <c r="CX5" s="384"/>
      <c r="CY5" s="384"/>
      <c r="CZ5" s="384"/>
      <c r="DA5" s="385"/>
      <c r="DB5" s="383">
        <v>82.2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397935</v>
      </c>
      <c r="BO6" s="414"/>
      <c r="BP6" s="414"/>
      <c r="BQ6" s="414"/>
      <c r="BR6" s="414"/>
      <c r="BS6" s="414"/>
      <c r="BT6" s="414"/>
      <c r="BU6" s="415"/>
      <c r="BV6" s="413">
        <v>473115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85.2</v>
      </c>
      <c r="CU6" s="560"/>
      <c r="CV6" s="560"/>
      <c r="CW6" s="560"/>
      <c r="CX6" s="560"/>
      <c r="CY6" s="560"/>
      <c r="CZ6" s="560"/>
      <c r="DA6" s="561"/>
      <c r="DB6" s="559">
        <v>87.2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83432</v>
      </c>
      <c r="BO7" s="414"/>
      <c r="BP7" s="414"/>
      <c r="BQ7" s="414"/>
      <c r="BR7" s="414"/>
      <c r="BS7" s="414"/>
      <c r="BT7" s="414"/>
      <c r="BU7" s="415"/>
      <c r="BV7" s="413">
        <v>85395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9628362</v>
      </c>
      <c r="CU7" s="414"/>
      <c r="CV7" s="414"/>
      <c r="CW7" s="414"/>
      <c r="CX7" s="414"/>
      <c r="CY7" s="414"/>
      <c r="CZ7" s="414"/>
      <c r="DA7" s="415"/>
      <c r="DB7" s="413">
        <v>9527863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314503</v>
      </c>
      <c r="BO8" s="414"/>
      <c r="BP8" s="414"/>
      <c r="BQ8" s="414"/>
      <c r="BR8" s="414"/>
      <c r="BS8" s="414"/>
      <c r="BT8" s="414"/>
      <c r="BU8" s="415"/>
      <c r="BV8" s="413">
        <v>387720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26760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-73217</v>
      </c>
      <c r="BO9" s="414"/>
      <c r="BP9" s="414"/>
      <c r="BQ9" s="414"/>
      <c r="BR9" s="414"/>
      <c r="BS9" s="414"/>
      <c r="BT9" s="414"/>
      <c r="BU9" s="415"/>
      <c r="BV9" s="413">
        <v>36260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16.600000000000001</v>
      </c>
      <c r="CU9" s="384"/>
      <c r="CV9" s="384"/>
      <c r="CW9" s="384"/>
      <c r="CX9" s="384"/>
      <c r="CY9" s="384"/>
      <c r="CZ9" s="384"/>
      <c r="DA9" s="385"/>
      <c r="DB9" s="383">
        <v>17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26547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1000</v>
      </c>
      <c r="BO10" s="414"/>
      <c r="BP10" s="414"/>
      <c r="BQ10" s="414"/>
      <c r="BR10" s="414"/>
      <c r="BS10" s="414"/>
      <c r="BT10" s="414"/>
      <c r="BU10" s="415"/>
      <c r="BV10" s="413">
        <v>1000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27423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250000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27369</v>
      </c>
      <c r="S13" s="515"/>
      <c r="T13" s="515"/>
      <c r="U13" s="515"/>
      <c r="V13" s="516"/>
      <c r="W13" s="502" t="s">
        <v>120</v>
      </c>
      <c r="X13" s="426"/>
      <c r="Y13" s="426"/>
      <c r="Z13" s="426"/>
      <c r="AA13" s="426"/>
      <c r="AB13" s="427"/>
      <c r="AC13" s="389">
        <v>2288</v>
      </c>
      <c r="AD13" s="390"/>
      <c r="AE13" s="390"/>
      <c r="AF13" s="390"/>
      <c r="AG13" s="391"/>
      <c r="AH13" s="389">
        <v>2408</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-72217</v>
      </c>
      <c r="BO13" s="414"/>
      <c r="BP13" s="414"/>
      <c r="BQ13" s="414"/>
      <c r="BR13" s="414"/>
      <c r="BS13" s="414"/>
      <c r="BT13" s="414"/>
      <c r="BU13" s="415"/>
      <c r="BV13" s="413">
        <v>-212740</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13.3</v>
      </c>
      <c r="CU13" s="384"/>
      <c r="CV13" s="384"/>
      <c r="CW13" s="384"/>
      <c r="CX13" s="384"/>
      <c r="CY13" s="384"/>
      <c r="CZ13" s="384"/>
      <c r="DA13" s="385"/>
      <c r="DB13" s="383">
        <v>14.3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27660</v>
      </c>
      <c r="S14" s="515"/>
      <c r="T14" s="515"/>
      <c r="U14" s="515"/>
      <c r="V14" s="516"/>
      <c r="W14" s="517"/>
      <c r="X14" s="429"/>
      <c r="Y14" s="429"/>
      <c r="Z14" s="429"/>
      <c r="AA14" s="429"/>
      <c r="AB14" s="430"/>
      <c r="AC14" s="507">
        <v>18.100000000000001</v>
      </c>
      <c r="AD14" s="508"/>
      <c r="AE14" s="508"/>
      <c r="AF14" s="508"/>
      <c r="AG14" s="509"/>
      <c r="AH14" s="507">
        <v>18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119</v>
      </c>
      <c r="CU14" s="486"/>
      <c r="CV14" s="486"/>
      <c r="CW14" s="486"/>
      <c r="CX14" s="486"/>
      <c r="CY14" s="486"/>
      <c r="CZ14" s="486"/>
      <c r="DA14" s="487"/>
      <c r="DB14" s="518">
        <v>104.2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27603</v>
      </c>
      <c r="S15" s="515"/>
      <c r="T15" s="515"/>
      <c r="U15" s="515"/>
      <c r="V15" s="516"/>
      <c r="W15" s="502" t="s">
        <v>126</v>
      </c>
      <c r="X15" s="426"/>
      <c r="Y15" s="426"/>
      <c r="Z15" s="426"/>
      <c r="AA15" s="426"/>
      <c r="AB15" s="427"/>
      <c r="AC15" s="389">
        <v>2342</v>
      </c>
      <c r="AD15" s="390"/>
      <c r="AE15" s="390"/>
      <c r="AF15" s="390"/>
      <c r="AG15" s="391"/>
      <c r="AH15" s="389">
        <v>2609</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2765844</v>
      </c>
      <c r="BO15" s="409"/>
      <c r="BP15" s="409"/>
      <c r="BQ15" s="409"/>
      <c r="BR15" s="409"/>
      <c r="BS15" s="409"/>
      <c r="BT15" s="409"/>
      <c r="BU15" s="410"/>
      <c r="BV15" s="408">
        <v>2621225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18.5</v>
      </c>
      <c r="AD16" s="508"/>
      <c r="AE16" s="508"/>
      <c r="AF16" s="508"/>
      <c r="AG16" s="509"/>
      <c r="AH16" s="507">
        <v>19.5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8168240</v>
      </c>
      <c r="BO16" s="414"/>
      <c r="BP16" s="414"/>
      <c r="BQ16" s="414"/>
      <c r="BR16" s="414"/>
      <c r="BS16" s="414"/>
      <c r="BT16" s="414"/>
      <c r="BU16" s="415"/>
      <c r="BV16" s="413">
        <v>7912961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8012</v>
      </c>
      <c r="AD17" s="390"/>
      <c r="AE17" s="390"/>
      <c r="AF17" s="390"/>
      <c r="AG17" s="391"/>
      <c r="AH17" s="389">
        <v>8215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3435841</v>
      </c>
      <c r="BO17" s="414"/>
      <c r="BP17" s="414"/>
      <c r="BQ17" s="414"/>
      <c r="BR17" s="414"/>
      <c r="BS17" s="414"/>
      <c r="BT17" s="414"/>
      <c r="BU17" s="415"/>
      <c r="BV17" s="413">
        <v>3291819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477.64</v>
      </c>
      <c r="M18" s="478"/>
      <c r="N18" s="478"/>
      <c r="O18" s="478"/>
      <c r="P18" s="478"/>
      <c r="Q18" s="478"/>
      <c r="R18" s="479"/>
      <c r="S18" s="479"/>
      <c r="T18" s="479"/>
      <c r="U18" s="479"/>
      <c r="V18" s="480"/>
      <c r="W18" s="494"/>
      <c r="X18" s="495"/>
      <c r="Y18" s="495"/>
      <c r="Z18" s="495"/>
      <c r="AA18" s="495"/>
      <c r="AB18" s="503"/>
      <c r="AC18" s="377">
        <v>63.4</v>
      </c>
      <c r="AD18" s="378"/>
      <c r="AE18" s="378"/>
      <c r="AF18" s="378"/>
      <c r="AG18" s="481"/>
      <c r="AH18" s="377">
        <v>61.3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7938977</v>
      </c>
      <c r="BO18" s="414"/>
      <c r="BP18" s="414"/>
      <c r="BQ18" s="414"/>
      <c r="BR18" s="414"/>
      <c r="BS18" s="414"/>
      <c r="BT18" s="414"/>
      <c r="BU18" s="415"/>
      <c r="BV18" s="413">
        <v>7974218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56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10676094</v>
      </c>
      <c r="BO19" s="414"/>
      <c r="BP19" s="414"/>
      <c r="BQ19" s="414"/>
      <c r="BR19" s="414"/>
      <c r="BS19" s="414"/>
      <c r="BT19" s="414"/>
      <c r="BU19" s="415"/>
      <c r="BV19" s="413">
        <v>10777825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10944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18592018</v>
      </c>
      <c r="BO23" s="414"/>
      <c r="BP23" s="414"/>
      <c r="BQ23" s="414"/>
      <c r="BR23" s="414"/>
      <c r="BS23" s="414"/>
      <c r="BT23" s="414"/>
      <c r="BU23" s="415"/>
      <c r="BV23" s="413">
        <v>16830318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8300</v>
      </c>
      <c r="R24" s="390"/>
      <c r="S24" s="390"/>
      <c r="T24" s="390"/>
      <c r="U24" s="390"/>
      <c r="V24" s="391"/>
      <c r="W24" s="455"/>
      <c r="X24" s="446"/>
      <c r="Y24" s="447"/>
      <c r="Z24" s="386" t="s">
        <v>150</v>
      </c>
      <c r="AA24" s="387"/>
      <c r="AB24" s="387"/>
      <c r="AC24" s="387"/>
      <c r="AD24" s="387"/>
      <c r="AE24" s="387"/>
      <c r="AF24" s="387"/>
      <c r="AG24" s="388"/>
      <c r="AH24" s="389">
        <v>215</v>
      </c>
      <c r="AI24" s="390"/>
      <c r="AJ24" s="390"/>
      <c r="AK24" s="390"/>
      <c r="AL24" s="391"/>
      <c r="AM24" s="389">
        <v>660695</v>
      </c>
      <c r="AN24" s="390"/>
      <c r="AO24" s="390"/>
      <c r="AP24" s="390"/>
      <c r="AQ24" s="390"/>
      <c r="AR24" s="391"/>
      <c r="AS24" s="389">
        <v>3073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12289642</v>
      </c>
      <c r="BO24" s="414"/>
      <c r="BP24" s="414"/>
      <c r="BQ24" s="414"/>
      <c r="BR24" s="414"/>
      <c r="BS24" s="414"/>
      <c r="BT24" s="414"/>
      <c r="BU24" s="415"/>
      <c r="BV24" s="413">
        <v>12436845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6840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467892</v>
      </c>
      <c r="BO25" s="409"/>
      <c r="BP25" s="409"/>
      <c r="BQ25" s="409"/>
      <c r="BR25" s="409"/>
      <c r="BS25" s="409"/>
      <c r="BT25" s="409"/>
      <c r="BU25" s="410"/>
      <c r="BV25" s="408">
        <v>631658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6080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3230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9276</v>
      </c>
      <c r="AN27" s="390"/>
      <c r="AO27" s="390"/>
      <c r="AP27" s="390"/>
      <c r="AQ27" s="390"/>
      <c r="AR27" s="391"/>
      <c r="AS27" s="389">
        <v>3092</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535358</v>
      </c>
      <c r="BO27" s="417"/>
      <c r="BP27" s="417"/>
      <c r="BQ27" s="417"/>
      <c r="BR27" s="417"/>
      <c r="BS27" s="417"/>
      <c r="BT27" s="417"/>
      <c r="BU27" s="418"/>
      <c r="BV27" s="416">
        <v>525990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2580</v>
      </c>
      <c r="R28" s="390"/>
      <c r="S28" s="390"/>
      <c r="T28" s="390"/>
      <c r="U28" s="390"/>
      <c r="V28" s="391"/>
      <c r="W28" s="455"/>
      <c r="X28" s="446"/>
      <c r="Y28" s="447"/>
      <c r="Z28" s="386" t="s">
        <v>162</v>
      </c>
      <c r="AA28" s="387"/>
      <c r="AB28" s="387"/>
      <c r="AC28" s="387"/>
      <c r="AD28" s="387"/>
      <c r="AE28" s="387"/>
      <c r="AF28" s="387"/>
      <c r="AG28" s="388"/>
      <c r="AH28" s="389">
        <v>3</v>
      </c>
      <c r="AI28" s="390"/>
      <c r="AJ28" s="390"/>
      <c r="AK28" s="390"/>
      <c r="AL28" s="391"/>
      <c r="AM28" s="389">
        <v>8451</v>
      </c>
      <c r="AN28" s="390"/>
      <c r="AO28" s="390"/>
      <c r="AP28" s="390"/>
      <c r="AQ28" s="390"/>
      <c r="AR28" s="391"/>
      <c r="AS28" s="389">
        <v>2817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1612000</v>
      </c>
      <c r="BO28" s="409"/>
      <c r="BP28" s="409"/>
      <c r="BQ28" s="409"/>
      <c r="BR28" s="409"/>
      <c r="BS28" s="409"/>
      <c r="BT28" s="409"/>
      <c r="BU28" s="410"/>
      <c r="BV28" s="408">
        <v>1411000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18</v>
      </c>
      <c r="M29" s="390"/>
      <c r="N29" s="390"/>
      <c r="O29" s="390"/>
      <c r="P29" s="391"/>
      <c r="Q29" s="389">
        <v>2120</v>
      </c>
      <c r="R29" s="390"/>
      <c r="S29" s="390"/>
      <c r="T29" s="390"/>
      <c r="U29" s="390"/>
      <c r="V29" s="391"/>
      <c r="W29" s="456"/>
      <c r="X29" s="457"/>
      <c r="Y29" s="458"/>
      <c r="Z29" s="386" t="s">
        <v>166</v>
      </c>
      <c r="AA29" s="387"/>
      <c r="AB29" s="387"/>
      <c r="AC29" s="387"/>
      <c r="AD29" s="387"/>
      <c r="AE29" s="387"/>
      <c r="AF29" s="387"/>
      <c r="AG29" s="388"/>
      <c r="AH29" s="389">
        <v>221</v>
      </c>
      <c r="AI29" s="390"/>
      <c r="AJ29" s="390"/>
      <c r="AK29" s="390"/>
      <c r="AL29" s="391"/>
      <c r="AM29" s="389">
        <v>678422</v>
      </c>
      <c r="AN29" s="390"/>
      <c r="AO29" s="390"/>
      <c r="AP29" s="390"/>
      <c r="AQ29" s="390"/>
      <c r="AR29" s="391"/>
      <c r="AS29" s="389">
        <v>3070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317000</v>
      </c>
      <c r="BO29" s="414"/>
      <c r="BP29" s="414"/>
      <c r="BQ29" s="414"/>
      <c r="BR29" s="414"/>
      <c r="BS29" s="414"/>
      <c r="BT29" s="414"/>
      <c r="BU29" s="415"/>
      <c r="BV29" s="413">
        <v>416000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1796980</v>
      </c>
      <c r="BO30" s="417"/>
      <c r="BP30" s="417"/>
      <c r="BQ30" s="417"/>
      <c r="BR30" s="417"/>
      <c r="BS30" s="417"/>
      <c r="BT30" s="417"/>
      <c r="BU30" s="418"/>
      <c r="BV30" s="416">
        <v>2063760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とかち広域消防事務組合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幕別町地域振興公社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個別排水処理特別会計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十勝環境複合事務組合（一般会計）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幕別町土地開発公社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農業集落排水特別会計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十勝環境複合事務組合（余熱利用事業会計）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忠類振興公社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簡易水道特別会計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南十勝複合事務組合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幕別町農業振興公社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十勝圏複合事務組合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東十勝消防事務組合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十勝中部広域水道企業団</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55" zoomScaleNormal="55" zoomScaleSheetLayoutView="100" workbookViewId="0">
      <selection activeCell="I37" sqref="I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527</v>
      </c>
      <c r="D34" s="1181"/>
      <c r="E34" s="1182"/>
      <c r="F34" s="32">
        <v>10.07</v>
      </c>
      <c r="G34" s="33">
        <v>11.5</v>
      </c>
      <c r="H34" s="33">
        <v>12.07</v>
      </c>
      <c r="I34" s="33">
        <v>11.29</v>
      </c>
      <c r="J34" s="34">
        <v>9.56</v>
      </c>
      <c r="K34" s="22"/>
      <c r="L34" s="22"/>
      <c r="M34" s="22"/>
      <c r="N34" s="22"/>
      <c r="O34" s="22"/>
      <c r="P34" s="22"/>
    </row>
    <row r="35" spans="1:16" ht="39" customHeight="1">
      <c r="A35" s="22"/>
      <c r="B35" s="35"/>
      <c r="C35" s="1175" t="s">
        <v>528</v>
      </c>
      <c r="D35" s="1176"/>
      <c r="E35" s="1177"/>
      <c r="F35" s="36">
        <v>1.81</v>
      </c>
      <c r="G35" s="37">
        <v>2.94</v>
      </c>
      <c r="H35" s="37">
        <v>3.63</v>
      </c>
      <c r="I35" s="37">
        <v>4.0599999999999996</v>
      </c>
      <c r="J35" s="38">
        <v>3.26</v>
      </c>
      <c r="K35" s="22"/>
      <c r="L35" s="22"/>
      <c r="M35" s="22"/>
      <c r="N35" s="22"/>
      <c r="O35" s="22"/>
      <c r="P35" s="22"/>
    </row>
    <row r="36" spans="1:16" ht="39" customHeight="1">
      <c r="A36" s="22"/>
      <c r="B36" s="35"/>
      <c r="C36" s="1175" t="s">
        <v>529</v>
      </c>
      <c r="D36" s="1176"/>
      <c r="E36" s="1177"/>
      <c r="F36" s="36">
        <v>0.32</v>
      </c>
      <c r="G36" s="37">
        <v>0.39</v>
      </c>
      <c r="H36" s="37">
        <v>0.49</v>
      </c>
      <c r="I36" s="37">
        <v>0.53</v>
      </c>
      <c r="J36" s="38">
        <v>1.03</v>
      </c>
      <c r="K36" s="22"/>
      <c r="L36" s="22"/>
      <c r="M36" s="22"/>
      <c r="N36" s="22"/>
      <c r="O36" s="22"/>
      <c r="P36" s="22"/>
    </row>
    <row r="37" spans="1:16" ht="39" customHeight="1">
      <c r="A37" s="22"/>
      <c r="B37" s="35"/>
      <c r="C37" s="1175" t="s">
        <v>530</v>
      </c>
      <c r="D37" s="1176"/>
      <c r="E37" s="1177"/>
      <c r="F37" s="36">
        <v>0.52</v>
      </c>
      <c r="G37" s="37" t="s">
        <v>531</v>
      </c>
      <c r="H37" s="37">
        <v>0.65</v>
      </c>
      <c r="I37" s="37">
        <v>0.39</v>
      </c>
      <c r="J37" s="38">
        <v>0.42</v>
      </c>
      <c r="K37" s="22"/>
      <c r="L37" s="22"/>
      <c r="M37" s="22"/>
      <c r="N37" s="22"/>
      <c r="O37" s="22"/>
      <c r="P37" s="22"/>
    </row>
    <row r="38" spans="1:16" ht="39" customHeight="1">
      <c r="A38" s="22"/>
      <c r="B38" s="35"/>
      <c r="C38" s="1175" t="s">
        <v>532</v>
      </c>
      <c r="D38" s="1176"/>
      <c r="E38" s="1177"/>
      <c r="F38" s="36">
        <v>0.12</v>
      </c>
      <c r="G38" s="37">
        <v>0.13</v>
      </c>
      <c r="H38" s="37">
        <v>7.0000000000000007E-2</v>
      </c>
      <c r="I38" s="37">
        <v>0.06</v>
      </c>
      <c r="J38" s="38">
        <v>0.13</v>
      </c>
      <c r="K38" s="22"/>
      <c r="L38" s="22"/>
      <c r="M38" s="22"/>
      <c r="N38" s="22"/>
      <c r="O38" s="22"/>
      <c r="P38" s="22"/>
    </row>
    <row r="39" spans="1:16" ht="39" customHeight="1">
      <c r="A39" s="22"/>
      <c r="B39" s="35"/>
      <c r="C39" s="1175" t="s">
        <v>533</v>
      </c>
      <c r="D39" s="1176"/>
      <c r="E39" s="1177"/>
      <c r="F39" s="36">
        <v>0.05</v>
      </c>
      <c r="G39" s="37">
        <v>0.09</v>
      </c>
      <c r="H39" s="37">
        <v>0.06</v>
      </c>
      <c r="I39" s="37">
        <v>0.1</v>
      </c>
      <c r="J39" s="38">
        <v>0.12</v>
      </c>
      <c r="K39" s="22"/>
      <c r="L39" s="22"/>
      <c r="M39" s="22"/>
      <c r="N39" s="22"/>
      <c r="O39" s="22"/>
      <c r="P39" s="22"/>
    </row>
    <row r="40" spans="1:16" ht="39" customHeight="1">
      <c r="A40" s="22"/>
      <c r="B40" s="35"/>
      <c r="C40" s="1175" t="s">
        <v>534</v>
      </c>
      <c r="D40" s="1176"/>
      <c r="E40" s="1177"/>
      <c r="F40" s="36">
        <v>0</v>
      </c>
      <c r="G40" s="37">
        <v>0.01</v>
      </c>
      <c r="H40" s="37">
        <v>0</v>
      </c>
      <c r="I40" s="37">
        <v>0.01</v>
      </c>
      <c r="J40" s="38">
        <v>0.01</v>
      </c>
      <c r="K40" s="22"/>
      <c r="L40" s="22"/>
      <c r="M40" s="22"/>
      <c r="N40" s="22"/>
      <c r="O40" s="22"/>
      <c r="P40" s="22"/>
    </row>
    <row r="41" spans="1:16" ht="39" customHeight="1">
      <c r="A41" s="22"/>
      <c r="B41" s="35"/>
      <c r="C41" s="1175" t="s">
        <v>535</v>
      </c>
      <c r="D41" s="1176"/>
      <c r="E41" s="1177"/>
      <c r="F41" s="36">
        <v>0.02</v>
      </c>
      <c r="G41" s="37">
        <v>0.01</v>
      </c>
      <c r="H41" s="37">
        <v>0.01</v>
      </c>
      <c r="I41" s="37">
        <v>0.04</v>
      </c>
      <c r="J41" s="38">
        <v>0.01</v>
      </c>
      <c r="K41" s="22"/>
      <c r="L41" s="22"/>
      <c r="M41" s="22"/>
      <c r="N41" s="22"/>
      <c r="O41" s="22"/>
      <c r="P41" s="22"/>
    </row>
    <row r="42" spans="1:16" ht="39" customHeight="1">
      <c r="A42" s="22"/>
      <c r="B42" s="39"/>
      <c r="C42" s="1175" t="s">
        <v>536</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537</v>
      </c>
      <c r="D43" s="1179"/>
      <c r="E43" s="1180"/>
      <c r="F43" s="41">
        <v>0.01</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2358</v>
      </c>
      <c r="L45" s="60">
        <v>2228</v>
      </c>
      <c r="M45" s="60">
        <v>2120</v>
      </c>
      <c r="N45" s="60">
        <v>1994</v>
      </c>
      <c r="O45" s="61">
        <v>1923</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629</v>
      </c>
      <c r="L48" s="64">
        <v>595</v>
      </c>
      <c r="M48" s="64">
        <v>576</v>
      </c>
      <c r="N48" s="64">
        <v>632</v>
      </c>
      <c r="O48" s="65">
        <v>676</v>
      </c>
      <c r="P48" s="48"/>
      <c r="Q48" s="48"/>
      <c r="R48" s="48"/>
      <c r="S48" s="48"/>
      <c r="T48" s="48"/>
      <c r="U48" s="48"/>
    </row>
    <row r="49" spans="1:21" ht="30.75" customHeight="1">
      <c r="A49" s="48"/>
      <c r="B49" s="1193"/>
      <c r="C49" s="1194"/>
      <c r="D49" s="62"/>
      <c r="E49" s="1185" t="s">
        <v>15</v>
      </c>
      <c r="F49" s="1185"/>
      <c r="G49" s="1185"/>
      <c r="H49" s="1185"/>
      <c r="I49" s="1185"/>
      <c r="J49" s="1186"/>
      <c r="K49" s="63">
        <v>34</v>
      </c>
      <c r="L49" s="64">
        <v>30</v>
      </c>
      <c r="M49" s="64">
        <v>33</v>
      </c>
      <c r="N49" s="64">
        <v>35</v>
      </c>
      <c r="O49" s="65">
        <v>35</v>
      </c>
      <c r="P49" s="48"/>
      <c r="Q49" s="48"/>
      <c r="R49" s="48"/>
      <c r="S49" s="48"/>
      <c r="T49" s="48"/>
      <c r="U49" s="48"/>
    </row>
    <row r="50" spans="1:21" ht="30.75" customHeight="1">
      <c r="A50" s="48"/>
      <c r="B50" s="1193"/>
      <c r="C50" s="1194"/>
      <c r="D50" s="62"/>
      <c r="E50" s="1185" t="s">
        <v>16</v>
      </c>
      <c r="F50" s="1185"/>
      <c r="G50" s="1185"/>
      <c r="H50" s="1185"/>
      <c r="I50" s="1185"/>
      <c r="J50" s="1186"/>
      <c r="K50" s="63">
        <v>182</v>
      </c>
      <c r="L50" s="64">
        <v>180</v>
      </c>
      <c r="M50" s="64">
        <v>175</v>
      </c>
      <c r="N50" s="64">
        <v>154</v>
      </c>
      <c r="O50" s="65">
        <v>153</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1717</v>
      </c>
      <c r="L52" s="64">
        <v>1760</v>
      </c>
      <c r="M52" s="64">
        <v>1769</v>
      </c>
      <c r="N52" s="64">
        <v>1784</v>
      </c>
      <c r="O52" s="65">
        <v>1753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1486</v>
      </c>
      <c r="L53" s="69">
        <v>1273</v>
      </c>
      <c r="M53" s="69">
        <v>1135</v>
      </c>
      <c r="N53" s="69">
        <v>1031</v>
      </c>
      <c r="O53" s="70">
        <v>1034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13" zoomScale="55" zoomScaleNormal="55" zoomScaleSheetLayoutView="100" workbookViewId="0">
      <selection activeCell="L44" sqref="L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1" t="s">
        <v>23</v>
      </c>
      <c r="C41" s="1212"/>
      <c r="D41" s="81"/>
      <c r="E41" s="1213" t="s">
        <v>24</v>
      </c>
      <c r="F41" s="1213"/>
      <c r="G41" s="1213"/>
      <c r="H41" s="1214"/>
      <c r="I41" s="82">
        <v>18260</v>
      </c>
      <c r="J41" s="83">
        <v>17480</v>
      </c>
      <c r="K41" s="83">
        <v>16800</v>
      </c>
      <c r="L41" s="83">
        <v>16883</v>
      </c>
      <c r="M41" s="84">
        <v>18648</v>
      </c>
    </row>
    <row r="42" spans="2:13" ht="27.75" customHeight="1">
      <c r="B42" s="1201"/>
      <c r="C42" s="1202"/>
      <c r="D42" s="85"/>
      <c r="E42" s="1205" t="s">
        <v>25</v>
      </c>
      <c r="F42" s="1205"/>
      <c r="G42" s="1205"/>
      <c r="H42" s="1206"/>
      <c r="I42" s="86">
        <v>847</v>
      </c>
      <c r="J42" s="87">
        <v>702</v>
      </c>
      <c r="K42" s="87">
        <v>556</v>
      </c>
      <c r="L42" s="87">
        <v>427</v>
      </c>
      <c r="M42" s="88">
        <v>295</v>
      </c>
    </row>
    <row r="43" spans="2:13" ht="27.75" customHeight="1">
      <c r="B43" s="1201"/>
      <c r="C43" s="1202"/>
      <c r="D43" s="85"/>
      <c r="E43" s="1205" t="s">
        <v>26</v>
      </c>
      <c r="F43" s="1205"/>
      <c r="G43" s="1205"/>
      <c r="H43" s="1206"/>
      <c r="I43" s="86">
        <v>10038</v>
      </c>
      <c r="J43" s="87">
        <v>9824</v>
      </c>
      <c r="K43" s="87">
        <v>9354</v>
      </c>
      <c r="L43" s="87">
        <v>9144</v>
      </c>
      <c r="M43" s="88">
        <v>9075</v>
      </c>
    </row>
    <row r="44" spans="2:13" ht="27.75" customHeight="1">
      <c r="B44" s="1201"/>
      <c r="C44" s="1202"/>
      <c r="D44" s="85"/>
      <c r="E44" s="1205" t="s">
        <v>27</v>
      </c>
      <c r="F44" s="1205"/>
      <c r="G44" s="1205"/>
      <c r="H44" s="1206"/>
      <c r="I44" s="86">
        <v>331</v>
      </c>
      <c r="J44" s="87">
        <v>290</v>
      </c>
      <c r="K44" s="87">
        <v>245</v>
      </c>
      <c r="L44" s="87">
        <v>199</v>
      </c>
      <c r="M44" s="88">
        <v>154</v>
      </c>
    </row>
    <row r="45" spans="2:13" ht="27.75" customHeight="1">
      <c r="B45" s="1201"/>
      <c r="C45" s="1202"/>
      <c r="D45" s="85"/>
      <c r="E45" s="1205" t="s">
        <v>28</v>
      </c>
      <c r="F45" s="1205"/>
      <c r="G45" s="1205"/>
      <c r="H45" s="1206"/>
      <c r="I45" s="86">
        <v>2400</v>
      </c>
      <c r="J45" s="87">
        <v>2336</v>
      </c>
      <c r="K45" s="87">
        <v>2195</v>
      </c>
      <c r="L45" s="87">
        <v>2136</v>
      </c>
      <c r="M45" s="88">
        <v>1815</v>
      </c>
    </row>
    <row r="46" spans="2:13" ht="27.75" customHeight="1">
      <c r="B46" s="1201"/>
      <c r="C46" s="1202"/>
      <c r="D46" s="85"/>
      <c r="E46" s="1205" t="s">
        <v>29</v>
      </c>
      <c r="F46" s="1205"/>
      <c r="G46" s="1205"/>
      <c r="H46" s="1206"/>
      <c r="I46" s="86">
        <v>288</v>
      </c>
      <c r="J46" s="87">
        <v>314</v>
      </c>
      <c r="K46" s="87">
        <v>447</v>
      </c>
      <c r="L46" s="87">
        <v>564</v>
      </c>
      <c r="M46" s="88">
        <v>538</v>
      </c>
    </row>
    <row r="47" spans="2:13" ht="27.75" customHeight="1">
      <c r="B47" s="1201"/>
      <c r="C47" s="1202"/>
      <c r="D47" s="85"/>
      <c r="E47" s="1205" t="s">
        <v>30</v>
      </c>
      <c r="F47" s="1205"/>
      <c r="G47" s="1205"/>
      <c r="H47" s="1206"/>
      <c r="I47" s="86" t="s">
        <v>480</v>
      </c>
      <c r="J47" s="87" t="s">
        <v>480</v>
      </c>
      <c r="K47" s="87" t="s">
        <v>480</v>
      </c>
      <c r="L47" s="87" t="s">
        <v>480</v>
      </c>
      <c r="M47" s="88" t="s">
        <v>480</v>
      </c>
    </row>
    <row r="48" spans="2:13" ht="27.75" customHeight="1">
      <c r="B48" s="1203"/>
      <c r="C48" s="1204"/>
      <c r="D48" s="85"/>
      <c r="E48" s="1205" t="s">
        <v>31</v>
      </c>
      <c r="F48" s="1205"/>
      <c r="G48" s="1205"/>
      <c r="H48" s="1206"/>
      <c r="I48" s="86" t="s">
        <v>480</v>
      </c>
      <c r="J48" s="87" t="s">
        <v>480</v>
      </c>
      <c r="K48" s="87" t="s">
        <v>480</v>
      </c>
      <c r="L48" s="87" t="s">
        <v>480</v>
      </c>
      <c r="M48" s="88" t="s">
        <v>480</v>
      </c>
    </row>
    <row r="49" spans="2:13" ht="27.75" customHeight="1">
      <c r="B49" s="1199" t="s">
        <v>32</v>
      </c>
      <c r="C49" s="1200"/>
      <c r="D49" s="89"/>
      <c r="E49" s="1205" t="s">
        <v>33</v>
      </c>
      <c r="F49" s="1205"/>
      <c r="G49" s="1205"/>
      <c r="H49" s="1206"/>
      <c r="I49" s="86">
        <v>2804</v>
      </c>
      <c r="J49" s="87">
        <v>2969</v>
      </c>
      <c r="K49" s="87">
        <v>3153</v>
      </c>
      <c r="L49" s="87">
        <v>3224</v>
      </c>
      <c r="M49" s="88">
        <v>3049</v>
      </c>
    </row>
    <row r="50" spans="2:13" ht="27.75" customHeight="1">
      <c r="B50" s="1201"/>
      <c r="C50" s="1202"/>
      <c r="D50" s="85"/>
      <c r="E50" s="1205" t="s">
        <v>34</v>
      </c>
      <c r="F50" s="1205"/>
      <c r="G50" s="1205"/>
      <c r="H50" s="1206"/>
      <c r="I50" s="86">
        <v>1826</v>
      </c>
      <c r="J50" s="87">
        <v>1758</v>
      </c>
      <c r="K50" s="87">
        <v>1639</v>
      </c>
      <c r="L50" s="87">
        <v>1494</v>
      </c>
      <c r="M50" s="88">
        <v>1357</v>
      </c>
    </row>
    <row r="51" spans="2:13" ht="27.75" customHeight="1">
      <c r="B51" s="1203"/>
      <c r="C51" s="1204"/>
      <c r="D51" s="85"/>
      <c r="E51" s="1205" t="s">
        <v>35</v>
      </c>
      <c r="F51" s="1205"/>
      <c r="G51" s="1205"/>
      <c r="H51" s="1206"/>
      <c r="I51" s="86">
        <v>17237</v>
      </c>
      <c r="J51" s="87">
        <v>16658</v>
      </c>
      <c r="K51" s="87">
        <v>16135</v>
      </c>
      <c r="L51" s="87">
        <v>16391</v>
      </c>
      <c r="M51" s="88">
        <v>16559</v>
      </c>
    </row>
    <row r="52" spans="2:13" ht="27.75" customHeight="1" thickBot="1">
      <c r="B52" s="1207" t="s">
        <v>36</v>
      </c>
      <c r="C52" s="1208"/>
      <c r="D52" s="90"/>
      <c r="E52" s="1209" t="s">
        <v>37</v>
      </c>
      <c r="F52" s="1209"/>
      <c r="G52" s="1209"/>
      <c r="H52" s="1210"/>
      <c r="I52" s="91">
        <v>10296</v>
      </c>
      <c r="J52" s="92">
        <v>9560</v>
      </c>
      <c r="K52" s="92">
        <v>8671</v>
      </c>
      <c r="L52" s="92">
        <v>8245</v>
      </c>
      <c r="M52" s="93">
        <v>9560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C19" zoomScale="55" zoomScaleNormal="55" zoomScaleSheetLayoutView="55" workbookViewId="0">
      <selection activeCell="G43" sqref="G43:O47"/>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8"/>
      <c r="H50" s="1239"/>
      <c r="I50" s="1239"/>
      <c r="J50" s="1240"/>
      <c r="K50" s="354" t="s">
        <v>520</v>
      </c>
      <c r="L50" s="354" t="s">
        <v>521</v>
      </c>
      <c r="M50" s="354" t="s">
        <v>522</v>
      </c>
      <c r="N50" s="354" t="s">
        <v>523</v>
      </c>
      <c r="O50" s="354" t="s">
        <v>524</v>
      </c>
    </row>
    <row r="51" spans="1:17">
      <c r="B51" s="248"/>
      <c r="C51" s="244"/>
      <c r="D51" s="244"/>
      <c r="E51" s="244"/>
      <c r="F51" s="244"/>
      <c r="G51" s="1241" t="s">
        <v>556</v>
      </c>
      <c r="H51" s="1242"/>
      <c r="I51" s="1247" t="s">
        <v>557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559</v>
      </c>
      <c r="H55" s="1222"/>
      <c r="I55" s="1227" t="s">
        <v>557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558</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9" t="s">
        <v>561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8"/>
      <c r="H72" s="1239"/>
      <c r="I72" s="1239"/>
      <c r="J72" s="1240"/>
      <c r="K72" s="354" t="s">
        <v>520</v>
      </c>
      <c r="L72" s="354" t="s">
        <v>521</v>
      </c>
      <c r="M72" s="354" t="s">
        <v>522</v>
      </c>
      <c r="N72" s="354" t="s">
        <v>523</v>
      </c>
      <c r="O72" s="354" t="s">
        <v>524</v>
      </c>
    </row>
    <row r="73" spans="2:30">
      <c r="B73" s="248"/>
      <c r="C73" s="244"/>
      <c r="D73" s="244"/>
      <c r="E73" s="244"/>
      <c r="F73" s="244"/>
      <c r="G73" s="1241" t="s">
        <v>556</v>
      </c>
      <c r="H73" s="1242"/>
      <c r="I73" s="1247" t="s">
        <v>557</v>
      </c>
      <c r="J73" s="1247"/>
      <c r="K73" s="1228">
        <v>127.9</v>
      </c>
      <c r="L73" s="1228">
        <v>118.6</v>
      </c>
      <c r="M73" s="1215">
        <v>107.5</v>
      </c>
      <c r="N73" s="1215">
        <v>104.2</v>
      </c>
      <c r="O73" s="1215">
        <v>119</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563</v>
      </c>
      <c r="J75" s="1227"/>
      <c r="K75" s="1219">
        <v>19.899999999999999</v>
      </c>
      <c r="L75" s="1219">
        <v>17.8</v>
      </c>
      <c r="M75" s="1219">
        <v>16.100000000000001</v>
      </c>
      <c r="N75" s="1219">
        <v>14.3</v>
      </c>
      <c r="O75" s="1219">
        <v>13.3</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559</v>
      </c>
      <c r="H77" s="1222"/>
      <c r="I77" s="1227" t="s">
        <v>557</v>
      </c>
      <c r="J77" s="1227"/>
      <c r="K77" s="1228">
        <v>67.400000000000006</v>
      </c>
      <c r="L77" s="1228">
        <v>59.7</v>
      </c>
      <c r="M77" s="1215">
        <v>51.9</v>
      </c>
      <c r="N77" s="1215">
        <v>46.9</v>
      </c>
      <c r="O77" s="1215">
        <v>44.6</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563</v>
      </c>
      <c r="J79" s="1217"/>
      <c r="K79" s="1218">
        <v>13.8</v>
      </c>
      <c r="L79" s="1218">
        <v>12.7</v>
      </c>
      <c r="M79" s="1218">
        <v>11.7</v>
      </c>
      <c r="N79" s="1218">
        <v>10.4</v>
      </c>
      <c r="O79" s="1218">
        <v>9.9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6" zoomScale="40" zoomScaleNormal="40" zoomScaleSheetLayoutView="70" workbookViewId="0">
      <selection activeCell="G43" sqref="G43:O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34" zoomScale="40" zoomScaleNormal="40" zoomScaleSheetLayoutView="55" workbookViewId="0">
      <selection activeCell="G43" sqref="G43:O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126248</v>
      </c>
      <c r="E3" s="116"/>
      <c r="F3" s="117">
        <v>82292</v>
      </c>
      <c r="G3" s="118"/>
      <c r="H3" s="119"/>
    </row>
    <row r="4" spans="1:8">
      <c r="A4" s="120"/>
      <c r="B4" s="121"/>
      <c r="C4" s="122"/>
      <c r="D4" s="123">
        <v>36492</v>
      </c>
      <c r="E4" s="124"/>
      <c r="F4" s="125">
        <v>41490</v>
      </c>
      <c r="G4" s="126"/>
      <c r="H4" s="127"/>
    </row>
    <row r="5" spans="1:8">
      <c r="A5" s="108" t="s">
        <v>514</v>
      </c>
      <c r="B5" s="113"/>
      <c r="C5" s="114"/>
      <c r="D5" s="115">
        <v>68413</v>
      </c>
      <c r="E5" s="116"/>
      <c r="F5" s="117">
        <v>80577</v>
      </c>
      <c r="G5" s="118"/>
      <c r="H5" s="119"/>
    </row>
    <row r="6" spans="1:8">
      <c r="A6" s="120"/>
      <c r="B6" s="121"/>
      <c r="C6" s="122"/>
      <c r="D6" s="123">
        <v>30612</v>
      </c>
      <c r="E6" s="124"/>
      <c r="F6" s="125">
        <v>36629</v>
      </c>
      <c r="G6" s="126"/>
      <c r="H6" s="127"/>
    </row>
    <row r="7" spans="1:8">
      <c r="A7" s="108" t="s">
        <v>515</v>
      </c>
      <c r="B7" s="113"/>
      <c r="C7" s="114"/>
      <c r="D7" s="115">
        <v>104317</v>
      </c>
      <c r="E7" s="116"/>
      <c r="F7" s="117">
        <v>92698</v>
      </c>
      <c r="G7" s="118"/>
      <c r="H7" s="119"/>
    </row>
    <row r="8" spans="1:8">
      <c r="A8" s="120"/>
      <c r="B8" s="121"/>
      <c r="C8" s="122"/>
      <c r="D8" s="123">
        <v>34249</v>
      </c>
      <c r="E8" s="124"/>
      <c r="F8" s="125">
        <v>45144</v>
      </c>
      <c r="G8" s="126"/>
      <c r="H8" s="127"/>
    </row>
    <row r="9" spans="1:8">
      <c r="A9" s="108" t="s">
        <v>516</v>
      </c>
      <c r="B9" s="113"/>
      <c r="C9" s="114"/>
      <c r="D9" s="115">
        <v>82391</v>
      </c>
      <c r="E9" s="116"/>
      <c r="F9" s="117">
        <v>78556</v>
      </c>
      <c r="G9" s="118"/>
      <c r="H9" s="119"/>
    </row>
    <row r="10" spans="1:8">
      <c r="A10" s="120"/>
      <c r="B10" s="121"/>
      <c r="C10" s="122"/>
      <c r="D10" s="123">
        <v>40348</v>
      </c>
      <c r="E10" s="124"/>
      <c r="F10" s="125">
        <v>40810</v>
      </c>
      <c r="G10" s="126"/>
      <c r="H10" s="127"/>
    </row>
    <row r="11" spans="1:8">
      <c r="A11" s="108" t="s">
        <v>517</v>
      </c>
      <c r="B11" s="113"/>
      <c r="C11" s="114"/>
      <c r="D11" s="115">
        <v>142930</v>
      </c>
      <c r="E11" s="116"/>
      <c r="F11" s="117">
        <v>87924</v>
      </c>
      <c r="G11" s="118"/>
      <c r="H11" s="119"/>
    </row>
    <row r="12" spans="1:8">
      <c r="A12" s="120"/>
      <c r="B12" s="121"/>
      <c r="C12" s="128"/>
      <c r="D12" s="123">
        <v>39160</v>
      </c>
      <c r="E12" s="124"/>
      <c r="F12" s="125">
        <v>43482</v>
      </c>
      <c r="G12" s="126"/>
      <c r="H12" s="127"/>
    </row>
    <row r="13" spans="1:8">
      <c r="A13" s="108"/>
      <c r="B13" s="113"/>
      <c r="C13" s="129"/>
      <c r="D13" s="130">
        <v>104860</v>
      </c>
      <c r="E13" s="131"/>
      <c r="F13" s="132">
        <v>84409</v>
      </c>
      <c r="G13" s="133"/>
      <c r="H13" s="119"/>
    </row>
    <row r="14" spans="1:8">
      <c r="A14" s="120"/>
      <c r="B14" s="121"/>
      <c r="C14" s="122"/>
      <c r="D14" s="123">
        <v>36172</v>
      </c>
      <c r="E14" s="124"/>
      <c r="F14" s="125">
        <v>41511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1.82</v>
      </c>
      <c r="C19" s="134">
        <f>ROUND(VALUE(SUBSTITUTE(実質収支比率等に係る経年分析!G$48,"▲","-")),2)</f>
        <v>2.95</v>
      </c>
      <c r="D19" s="134">
        <f>ROUND(VALUE(SUBSTITUTE(実質収支比率等に係る経年分析!H$48,"▲","-")),2)</f>
        <v>3.63</v>
      </c>
      <c r="E19" s="134">
        <f>ROUND(VALUE(SUBSTITUTE(実質収支比率等に係る経年分析!I$48,"▲","-")),2)</f>
        <v>4.07</v>
      </c>
      <c r="F19" s="134">
        <f>ROUND(VALUE(SUBSTITUTE(実質収支比率等に係る経年分析!J$48,"▲","-")),2)</f>
        <v>3.27</v>
      </c>
    </row>
    <row r="20" spans="1:11">
      <c r="A20" s="134" t="s">
        <v>42</v>
      </c>
      <c r="B20" s="134">
        <f>ROUND(VALUE(SUBSTITUTE(実質収支比率等に係る経年分析!F$47,"▲","-")),2)</f>
        <v>16.12</v>
      </c>
      <c r="C20" s="134">
        <f>ROUND(VALUE(SUBSTITUTE(実質収支比率等に係る経年分析!G$47,"▲","-")),2)</f>
        <v>16.670000000000002</v>
      </c>
      <c r="D20" s="134">
        <f>ROUND(VALUE(SUBSTITUTE(実質収支比率等に係る経年分析!H$47,"▲","-")),2)</f>
        <v>17.16</v>
      </c>
      <c r="E20" s="134">
        <f>ROUND(VALUE(SUBSTITUTE(実質収支比率等に係る経年分析!I$47,"▲","-")),2)</f>
        <v>14.81</v>
      </c>
      <c r="F20" s="134">
        <f>ROUND(VALUE(SUBSTITUTE(実質収支比率等に係る経年分析!J$47,"▲","-")),2)</f>
        <v>16.739999999999998</v>
      </c>
    </row>
    <row r="21" spans="1:11">
      <c r="A21" s="134" t="s">
        <v>43</v>
      </c>
      <c r="B21" s="134">
        <f>IF(ISNUMBER(VALUE(SUBSTITUTE(実質収支比率等に係る経年分析!F$49,"▲","-"))),ROUND(VALUE(SUBSTITUTE(実質収支比率等に係る経年分析!F$49,"▲","-")),2),NA())</f>
        <v>2.31</v>
      </c>
      <c r="C21" s="134">
        <f>IF(ISNUMBER(VALUE(SUBSTITUTE(実質収支比率等に係る経年分析!G$49,"▲","-"))),ROUND(VALUE(SUBSTITUTE(実質収支比率等に係る経年分析!G$49,"▲","-")),2),NA())</f>
        <v>0.84</v>
      </c>
      <c r="D21" s="134">
        <f>IF(ISNUMBER(VALUE(SUBSTITUTE(実質収支比率等に係る経年分析!H$49,"▲","-"))),ROUND(VALUE(SUBSTITUTE(実質収支比率等に係る経年分析!H$49,"▲","-")),2),NA())</f>
        <v>2.15</v>
      </c>
      <c r="E21" s="134">
        <f>IF(ISNUMBER(VALUE(SUBSTITUTE(実質収支比率等に係る経年分析!I$49,"▲","-"))),ROUND(VALUE(SUBSTITUTE(実質収支比率等に係る経年分析!I$49,"▲","-")),2),NA())</f>
        <v>-2.23</v>
      </c>
      <c r="F21" s="134">
        <f>IF(ISNUMBER(VALUE(SUBSTITUTE(実質収支比率等に係る経年分析!J$49,"▲","-"))),ROUND(VALUE(SUBSTITUTE(実質収支比率等に係る経年分析!J$49,"▲","-")),2),NA())</f>
        <v>-0.75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個別排水処理特別会計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f>IF(ROUND(VALUE(SUBSTITUTE(連結実質赤字比率に係る赤字・黒字の構成分析!G$37,"▲", "-")), 2) &lt; 0, ABS(ROUND(VALUE(SUBSTITUTE(連結実質赤字比率に係る赤字・黒字の構成分析!G$37,"▲", "-")), 2)), NA())</f>
        <v>0.27</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1717</v>
      </c>
      <c r="E42" s="136"/>
      <c r="F42" s="136"/>
      <c r="G42" s="136">
        <f>'実質公債費比率（分子）の構造'!L$52</f>
        <v>1760</v>
      </c>
      <c r="H42" s="136"/>
      <c r="I42" s="136"/>
      <c r="J42" s="136">
        <f>'実質公債費比率（分子）の構造'!M$52</f>
        <v>1769</v>
      </c>
      <c r="K42" s="136"/>
      <c r="L42" s="136"/>
      <c r="M42" s="136">
        <f>'実質公債費比率（分子）の構造'!N$52</f>
        <v>1784</v>
      </c>
      <c r="N42" s="136"/>
      <c r="O42" s="136"/>
      <c r="P42" s="136">
        <f>'実質公債費比率（分子）の構造'!O$52</f>
        <v>1753</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182</v>
      </c>
      <c r="C44" s="136"/>
      <c r="D44" s="136"/>
      <c r="E44" s="136">
        <f>'実質公債費比率（分子）の構造'!L$50</f>
        <v>180</v>
      </c>
      <c r="F44" s="136"/>
      <c r="G44" s="136"/>
      <c r="H44" s="136">
        <f>'実質公債費比率（分子）の構造'!M$50</f>
        <v>175</v>
      </c>
      <c r="I44" s="136"/>
      <c r="J44" s="136"/>
      <c r="K44" s="136">
        <f>'実質公債費比率（分子）の構造'!N$50</f>
        <v>154</v>
      </c>
      <c r="L44" s="136"/>
      <c r="M44" s="136"/>
      <c r="N44" s="136">
        <f>'実質公債費比率（分子）の構造'!O$50</f>
        <v>153</v>
      </c>
      <c r="O44" s="136"/>
      <c r="P44" s="136"/>
    </row>
    <row r="45" spans="1:16">
      <c r="A45" s="136" t="s">
        <v>53</v>
      </c>
      <c r="B45" s="136">
        <f>'実質公債費比率（分子）の構造'!K$49</f>
        <v>34</v>
      </c>
      <c r="C45" s="136"/>
      <c r="D45" s="136"/>
      <c r="E45" s="136">
        <f>'実質公債費比率（分子）の構造'!L$49</f>
        <v>30</v>
      </c>
      <c r="F45" s="136"/>
      <c r="G45" s="136"/>
      <c r="H45" s="136">
        <f>'実質公債費比率（分子）の構造'!M$49</f>
        <v>33</v>
      </c>
      <c r="I45" s="136"/>
      <c r="J45" s="136"/>
      <c r="K45" s="136">
        <f>'実質公債費比率（分子）の構造'!N$49</f>
        <v>35</v>
      </c>
      <c r="L45" s="136"/>
      <c r="M45" s="136"/>
      <c r="N45" s="136">
        <f>'実質公債費比率（分子）の構造'!O$49</f>
        <v>35</v>
      </c>
      <c r="O45" s="136"/>
      <c r="P45" s="136"/>
    </row>
    <row r="46" spans="1:16">
      <c r="A46" s="136" t="s">
        <v>54</v>
      </c>
      <c r="B46" s="136">
        <f>'実質公債費比率（分子）の構造'!K$48</f>
        <v>629</v>
      </c>
      <c r="C46" s="136"/>
      <c r="D46" s="136"/>
      <c r="E46" s="136">
        <f>'実質公債費比率（分子）の構造'!L$48</f>
        <v>595</v>
      </c>
      <c r="F46" s="136"/>
      <c r="G46" s="136"/>
      <c r="H46" s="136">
        <f>'実質公債費比率（分子）の構造'!M$48</f>
        <v>576</v>
      </c>
      <c r="I46" s="136"/>
      <c r="J46" s="136"/>
      <c r="K46" s="136">
        <f>'実質公債費比率（分子）の構造'!N$48</f>
        <v>632</v>
      </c>
      <c r="L46" s="136"/>
      <c r="M46" s="136"/>
      <c r="N46" s="136">
        <f>'実質公債費比率（分子）の構造'!O$48</f>
        <v>676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2358</v>
      </c>
      <c r="C49" s="136"/>
      <c r="D49" s="136"/>
      <c r="E49" s="136">
        <f>'実質公債費比率（分子）の構造'!L$45</f>
        <v>2228</v>
      </c>
      <c r="F49" s="136"/>
      <c r="G49" s="136"/>
      <c r="H49" s="136">
        <f>'実質公債費比率（分子）の構造'!M$45</f>
        <v>2120</v>
      </c>
      <c r="I49" s="136"/>
      <c r="J49" s="136"/>
      <c r="K49" s="136">
        <f>'実質公債費比率（分子）の構造'!N$45</f>
        <v>1994</v>
      </c>
      <c r="L49" s="136"/>
      <c r="M49" s="136"/>
      <c r="N49" s="136">
        <f>'実質公債費比率（分子）の構造'!O$45</f>
        <v>1923</v>
      </c>
      <c r="O49" s="136"/>
      <c r="P49" s="136"/>
    </row>
    <row r="50" spans="1:16">
      <c r="A50" s="136" t="s">
        <v>58</v>
      </c>
      <c r="B50" s="136" t="e">
        <f>NA()</f>
        <v>#N/A</v>
      </c>
      <c r="C50" s="136">
        <f>IF(ISNUMBER('実質公債費比率（分子）の構造'!K$53),'実質公債費比率（分子）の構造'!K$53,NA())</f>
        <v>1486</v>
      </c>
      <c r="D50" s="136" t="e">
        <f>NA()</f>
        <v>#N/A</v>
      </c>
      <c r="E50" s="136" t="e">
        <f>NA()</f>
        <v>#N/A</v>
      </c>
      <c r="F50" s="136">
        <f>IF(ISNUMBER('実質公債費比率（分子）の構造'!L$53),'実質公債費比率（分子）の構造'!L$53,NA())</f>
        <v>1273</v>
      </c>
      <c r="G50" s="136" t="e">
        <f>NA()</f>
        <v>#N/A</v>
      </c>
      <c r="H50" s="136" t="e">
        <f>NA()</f>
        <v>#N/A</v>
      </c>
      <c r="I50" s="136">
        <f>IF(ISNUMBER('実質公債費比率（分子）の構造'!M$53),'実質公債費比率（分子）の構造'!M$53,NA())</f>
        <v>1135</v>
      </c>
      <c r="J50" s="136" t="e">
        <f>NA()</f>
        <v>#N/A</v>
      </c>
      <c r="K50" s="136" t="e">
        <f>NA()</f>
        <v>#N/A</v>
      </c>
      <c r="L50" s="136">
        <f>IF(ISNUMBER('実質公債費比率（分子）の構造'!N$53),'実質公債費比率（分子）の構造'!N$53,NA())</f>
        <v>1031</v>
      </c>
      <c r="M50" s="136" t="e">
        <f>NA()</f>
        <v>#N/A</v>
      </c>
      <c r="N50" s="136" t="e">
        <f>NA()</f>
        <v>#N/A</v>
      </c>
      <c r="O50" s="136">
        <f>IF(ISNUMBER('実質公債費比率（分子）の構造'!O$53),'実質公債費比率（分子）の構造'!O$53,NA())</f>
        <v>1034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17237</v>
      </c>
      <c r="E56" s="135"/>
      <c r="F56" s="135"/>
      <c r="G56" s="135">
        <f>'将来負担比率（分子）の構造'!J$51</f>
        <v>16658</v>
      </c>
      <c r="H56" s="135"/>
      <c r="I56" s="135"/>
      <c r="J56" s="135">
        <f>'将来負担比率（分子）の構造'!K$51</f>
        <v>16135</v>
      </c>
      <c r="K56" s="135"/>
      <c r="L56" s="135"/>
      <c r="M56" s="135">
        <f>'将来負担比率（分子）の構造'!L$51</f>
        <v>16391</v>
      </c>
      <c r="N56" s="135"/>
      <c r="O56" s="135"/>
      <c r="P56" s="135">
        <f>'将来負担比率（分子）の構造'!M$51</f>
        <v>16559</v>
      </c>
    </row>
    <row r="57" spans="1:16">
      <c r="A57" s="135" t="s">
        <v>34</v>
      </c>
      <c r="B57" s="135"/>
      <c r="C57" s="135"/>
      <c r="D57" s="135">
        <f>'将来負担比率（分子）の構造'!I$50</f>
        <v>1826</v>
      </c>
      <c r="E57" s="135"/>
      <c r="F57" s="135"/>
      <c r="G57" s="135">
        <f>'将来負担比率（分子）の構造'!J$50</f>
        <v>1758</v>
      </c>
      <c r="H57" s="135"/>
      <c r="I57" s="135"/>
      <c r="J57" s="135">
        <f>'将来負担比率（分子）の構造'!K$50</f>
        <v>1639</v>
      </c>
      <c r="K57" s="135"/>
      <c r="L57" s="135"/>
      <c r="M57" s="135">
        <f>'将来負担比率（分子）の構造'!L$50</f>
        <v>1494</v>
      </c>
      <c r="N57" s="135"/>
      <c r="O57" s="135"/>
      <c r="P57" s="135">
        <f>'将来負担比率（分子）の構造'!M$50</f>
        <v>1357</v>
      </c>
    </row>
    <row r="58" spans="1:16">
      <c r="A58" s="135" t="s">
        <v>33</v>
      </c>
      <c r="B58" s="135"/>
      <c r="C58" s="135"/>
      <c r="D58" s="135">
        <f>'将来負担比率（分子）の構造'!I$49</f>
        <v>2804</v>
      </c>
      <c r="E58" s="135"/>
      <c r="F58" s="135"/>
      <c r="G58" s="135">
        <f>'将来負担比率（分子）の構造'!J$49</f>
        <v>2969</v>
      </c>
      <c r="H58" s="135"/>
      <c r="I58" s="135"/>
      <c r="J58" s="135">
        <f>'将来負担比率（分子）の構造'!K$49</f>
        <v>3153</v>
      </c>
      <c r="K58" s="135"/>
      <c r="L58" s="135"/>
      <c r="M58" s="135">
        <f>'将来負担比率（分子）の構造'!L$49</f>
        <v>3224</v>
      </c>
      <c r="N58" s="135"/>
      <c r="O58" s="135"/>
      <c r="P58" s="135">
        <f>'将来負担比率（分子）の構造'!M$49</f>
        <v>3049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288</v>
      </c>
      <c r="C61" s="135"/>
      <c r="D61" s="135"/>
      <c r="E61" s="135">
        <f>'将来負担比率（分子）の構造'!J$46</f>
        <v>314</v>
      </c>
      <c r="F61" s="135"/>
      <c r="G61" s="135"/>
      <c r="H61" s="135">
        <f>'将来負担比率（分子）の構造'!K$46</f>
        <v>447</v>
      </c>
      <c r="I61" s="135"/>
      <c r="J61" s="135"/>
      <c r="K61" s="135">
        <f>'将来負担比率（分子）の構造'!L$46</f>
        <v>564</v>
      </c>
      <c r="L61" s="135"/>
      <c r="M61" s="135"/>
      <c r="N61" s="135">
        <f>'将来負担比率（分子）の構造'!M$46</f>
        <v>538</v>
      </c>
      <c r="O61" s="135"/>
      <c r="P61" s="135"/>
    </row>
    <row r="62" spans="1:16">
      <c r="A62" s="135" t="s">
        <v>28</v>
      </c>
      <c r="B62" s="135">
        <f>'将来負担比率（分子）の構造'!I$45</f>
        <v>2400</v>
      </c>
      <c r="C62" s="135"/>
      <c r="D62" s="135"/>
      <c r="E62" s="135">
        <f>'将来負担比率（分子）の構造'!J$45</f>
        <v>2336</v>
      </c>
      <c r="F62" s="135"/>
      <c r="G62" s="135"/>
      <c r="H62" s="135">
        <f>'将来負担比率（分子）の構造'!K$45</f>
        <v>2195</v>
      </c>
      <c r="I62" s="135"/>
      <c r="J62" s="135"/>
      <c r="K62" s="135">
        <f>'将来負担比率（分子）の構造'!L$45</f>
        <v>2136</v>
      </c>
      <c r="L62" s="135"/>
      <c r="M62" s="135"/>
      <c r="N62" s="135">
        <f>'将来負担比率（分子）の構造'!M$45</f>
        <v>1815</v>
      </c>
      <c r="O62" s="135"/>
      <c r="P62" s="135"/>
    </row>
    <row r="63" spans="1:16">
      <c r="A63" s="135" t="s">
        <v>27</v>
      </c>
      <c r="B63" s="135">
        <f>'将来負担比率（分子）の構造'!I$44</f>
        <v>331</v>
      </c>
      <c r="C63" s="135"/>
      <c r="D63" s="135"/>
      <c r="E63" s="135">
        <f>'将来負担比率（分子）の構造'!J$44</f>
        <v>290</v>
      </c>
      <c r="F63" s="135"/>
      <c r="G63" s="135"/>
      <c r="H63" s="135">
        <f>'将来負担比率（分子）の構造'!K$44</f>
        <v>245</v>
      </c>
      <c r="I63" s="135"/>
      <c r="J63" s="135"/>
      <c r="K63" s="135">
        <f>'将来負担比率（分子）の構造'!L$44</f>
        <v>199</v>
      </c>
      <c r="L63" s="135"/>
      <c r="M63" s="135"/>
      <c r="N63" s="135">
        <f>'将来負担比率（分子）の構造'!M$44</f>
        <v>154</v>
      </c>
      <c r="O63" s="135"/>
      <c r="P63" s="135"/>
    </row>
    <row r="64" spans="1:16">
      <c r="A64" s="135" t="s">
        <v>26</v>
      </c>
      <c r="B64" s="135">
        <f>'将来負担比率（分子）の構造'!I$43</f>
        <v>10038</v>
      </c>
      <c r="C64" s="135"/>
      <c r="D64" s="135"/>
      <c r="E64" s="135">
        <f>'将来負担比率（分子）の構造'!J$43</f>
        <v>9824</v>
      </c>
      <c r="F64" s="135"/>
      <c r="G64" s="135"/>
      <c r="H64" s="135">
        <f>'将来負担比率（分子）の構造'!K$43</f>
        <v>9354</v>
      </c>
      <c r="I64" s="135"/>
      <c r="J64" s="135"/>
      <c r="K64" s="135">
        <f>'将来負担比率（分子）の構造'!L$43</f>
        <v>9144</v>
      </c>
      <c r="L64" s="135"/>
      <c r="M64" s="135"/>
      <c r="N64" s="135">
        <f>'将来負担比率（分子）の構造'!M$43</f>
        <v>9075</v>
      </c>
      <c r="O64" s="135"/>
      <c r="P64" s="135"/>
    </row>
    <row r="65" spans="1:16">
      <c r="A65" s="135" t="s">
        <v>25</v>
      </c>
      <c r="B65" s="135">
        <f>'将来負担比率（分子）の構造'!I$42</f>
        <v>847</v>
      </c>
      <c r="C65" s="135"/>
      <c r="D65" s="135"/>
      <c r="E65" s="135">
        <f>'将来負担比率（分子）の構造'!J$42</f>
        <v>702</v>
      </c>
      <c r="F65" s="135"/>
      <c r="G65" s="135"/>
      <c r="H65" s="135">
        <f>'将来負担比率（分子）の構造'!K$42</f>
        <v>556</v>
      </c>
      <c r="I65" s="135"/>
      <c r="J65" s="135"/>
      <c r="K65" s="135">
        <f>'将来負担比率（分子）の構造'!L$42</f>
        <v>427</v>
      </c>
      <c r="L65" s="135"/>
      <c r="M65" s="135"/>
      <c r="N65" s="135">
        <f>'将来負担比率（分子）の構造'!M$42</f>
        <v>295</v>
      </c>
      <c r="O65" s="135"/>
      <c r="P65" s="135"/>
    </row>
    <row r="66" spans="1:16">
      <c r="A66" s="135" t="s">
        <v>24</v>
      </c>
      <c r="B66" s="135">
        <f>'将来負担比率（分子）の構造'!I$41</f>
        <v>18260</v>
      </c>
      <c r="C66" s="135"/>
      <c r="D66" s="135"/>
      <c r="E66" s="135">
        <f>'将来負担比率（分子）の構造'!J$41</f>
        <v>17480</v>
      </c>
      <c r="F66" s="135"/>
      <c r="G66" s="135"/>
      <c r="H66" s="135">
        <f>'将来負担比率（分子）の構造'!K$41</f>
        <v>16800</v>
      </c>
      <c r="I66" s="135"/>
      <c r="J66" s="135"/>
      <c r="K66" s="135">
        <f>'将来負担比率（分子）の構造'!L$41</f>
        <v>16883</v>
      </c>
      <c r="L66" s="135"/>
      <c r="M66" s="135"/>
      <c r="N66" s="135">
        <f>'将来負担比率（分子）の構造'!M$41</f>
        <v>18648</v>
      </c>
      <c r="O66" s="135"/>
      <c r="P66" s="135"/>
    </row>
    <row r="67" spans="1:16">
      <c r="A67" s="135" t="s">
        <v>62</v>
      </c>
      <c r="B67" s="135" t="e">
        <f>NA()</f>
        <v>#N/A</v>
      </c>
      <c r="C67" s="135">
        <f>IF(ISNUMBER('将来負担比率（分子）の構造'!I$52), IF('将来負担比率（分子）の構造'!I$52 &lt; 0, 0, '将来負担比率（分子）の構造'!I$52), NA())</f>
        <v>10296</v>
      </c>
      <c r="D67" s="135" t="e">
        <f>NA()</f>
        <v>#N/A</v>
      </c>
      <c r="E67" s="135" t="e">
        <f>NA()</f>
        <v>#N/A</v>
      </c>
      <c r="F67" s="135">
        <f>IF(ISNUMBER('将来負担比率（分子）の構造'!J$52), IF('将来負担比率（分子）の構造'!J$52 &lt; 0, 0, '将来負担比率（分子）の構造'!J$52), NA())</f>
        <v>9560</v>
      </c>
      <c r="G67" s="135" t="e">
        <f>NA()</f>
        <v>#N/A</v>
      </c>
      <c r="H67" s="135" t="e">
        <f>NA()</f>
        <v>#N/A</v>
      </c>
      <c r="I67" s="135">
        <f>IF(ISNUMBER('将来負担比率（分子）の構造'!K$52), IF('将来負担比率（分子）の構造'!K$52 &lt; 0, 0, '将来負担比率（分子）の構造'!K$52), NA())</f>
        <v>8671</v>
      </c>
      <c r="J67" s="135" t="e">
        <f>NA()</f>
        <v>#N/A</v>
      </c>
      <c r="K67" s="135" t="e">
        <f>NA()</f>
        <v>#N/A</v>
      </c>
      <c r="L67" s="135">
        <f>IF(ISNUMBER('将来負担比率（分子）の構造'!L$52), IF('将来負担比率（分子）の構造'!L$52 &lt; 0, 0, '将来負担比率（分子）の構造'!L$52), NA())</f>
        <v>8245</v>
      </c>
      <c r="M67" s="135" t="e">
        <f>NA()</f>
        <v>#N/A</v>
      </c>
      <c r="N67" s="135" t="e">
        <f>NA()</f>
        <v>#N/A</v>
      </c>
      <c r="O67" s="135">
        <f>IF(ISNUMBER('将来負担比率（分子）の構造'!M$52), IF('将来負担比率（分子）の構造'!M$52 &lt; 0, 0, '将来負担比率（分子）の構造'!M$52), NA())</f>
        <v>9560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2692465</v>
      </c>
      <c r="S5" s="669"/>
      <c r="T5" s="669"/>
      <c r="U5" s="669"/>
      <c r="V5" s="669"/>
      <c r="W5" s="669"/>
      <c r="X5" s="669"/>
      <c r="Y5" s="716"/>
      <c r="Z5" s="729">
        <v>15.4</v>
      </c>
      <c r="AA5" s="729"/>
      <c r="AB5" s="729"/>
      <c r="AC5" s="729"/>
      <c r="AD5" s="730">
        <v>2692465</v>
      </c>
      <c r="AE5" s="730"/>
      <c r="AF5" s="730"/>
      <c r="AG5" s="730"/>
      <c r="AH5" s="730"/>
      <c r="AI5" s="730"/>
      <c r="AJ5" s="730"/>
      <c r="AK5" s="730"/>
      <c r="AL5" s="717">
        <v>28.9</v>
      </c>
      <c r="AM5" s="686"/>
      <c r="AN5" s="686"/>
      <c r="AO5" s="718"/>
      <c r="AP5" s="705" t="s">
        <v>205</v>
      </c>
      <c r="AQ5" s="706"/>
      <c r="AR5" s="706"/>
      <c r="AS5" s="706"/>
      <c r="AT5" s="706"/>
      <c r="AU5" s="706"/>
      <c r="AV5" s="706"/>
      <c r="AW5" s="706"/>
      <c r="AX5" s="706"/>
      <c r="AY5" s="706"/>
      <c r="AZ5" s="706"/>
      <c r="BA5" s="706"/>
      <c r="BB5" s="706"/>
      <c r="BC5" s="706"/>
      <c r="BD5" s="706"/>
      <c r="BE5" s="706"/>
      <c r="BF5" s="707"/>
      <c r="BG5" s="618">
        <v>2679157</v>
      </c>
      <c r="BH5" s="619"/>
      <c r="BI5" s="619"/>
      <c r="BJ5" s="619"/>
      <c r="BK5" s="619"/>
      <c r="BL5" s="619"/>
      <c r="BM5" s="619"/>
      <c r="BN5" s="620"/>
      <c r="BO5" s="671">
        <v>99.5</v>
      </c>
      <c r="BP5" s="671"/>
      <c r="BQ5" s="671"/>
      <c r="BR5" s="671"/>
      <c r="BS5" s="672">
        <v>26750</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278488</v>
      </c>
      <c r="S6" s="619"/>
      <c r="T6" s="619"/>
      <c r="U6" s="619"/>
      <c r="V6" s="619"/>
      <c r="W6" s="619"/>
      <c r="X6" s="619"/>
      <c r="Y6" s="620"/>
      <c r="Z6" s="671">
        <v>1.6</v>
      </c>
      <c r="AA6" s="671"/>
      <c r="AB6" s="671"/>
      <c r="AC6" s="671"/>
      <c r="AD6" s="672">
        <v>278488</v>
      </c>
      <c r="AE6" s="672"/>
      <c r="AF6" s="672"/>
      <c r="AG6" s="672"/>
      <c r="AH6" s="672"/>
      <c r="AI6" s="672"/>
      <c r="AJ6" s="672"/>
      <c r="AK6" s="672"/>
      <c r="AL6" s="641">
        <v>3</v>
      </c>
      <c r="AM6" s="673"/>
      <c r="AN6" s="673"/>
      <c r="AO6" s="674"/>
      <c r="AP6" s="615" t="s">
        <v>210</v>
      </c>
      <c r="AQ6" s="616"/>
      <c r="AR6" s="616"/>
      <c r="AS6" s="616"/>
      <c r="AT6" s="616"/>
      <c r="AU6" s="616"/>
      <c r="AV6" s="616"/>
      <c r="AW6" s="616"/>
      <c r="AX6" s="616"/>
      <c r="AY6" s="616"/>
      <c r="AZ6" s="616"/>
      <c r="BA6" s="616"/>
      <c r="BB6" s="616"/>
      <c r="BC6" s="616"/>
      <c r="BD6" s="616"/>
      <c r="BE6" s="616"/>
      <c r="BF6" s="617"/>
      <c r="BG6" s="618">
        <v>2679157</v>
      </c>
      <c r="BH6" s="619"/>
      <c r="BI6" s="619"/>
      <c r="BJ6" s="619"/>
      <c r="BK6" s="619"/>
      <c r="BL6" s="619"/>
      <c r="BM6" s="619"/>
      <c r="BN6" s="620"/>
      <c r="BO6" s="671">
        <v>99.5</v>
      </c>
      <c r="BP6" s="671"/>
      <c r="BQ6" s="671"/>
      <c r="BR6" s="671"/>
      <c r="BS6" s="672">
        <v>26750</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146782</v>
      </c>
      <c r="CS6" s="619"/>
      <c r="CT6" s="619"/>
      <c r="CU6" s="619"/>
      <c r="CV6" s="619"/>
      <c r="CW6" s="619"/>
      <c r="CX6" s="619"/>
      <c r="CY6" s="620"/>
      <c r="CZ6" s="671">
        <v>0.9</v>
      </c>
      <c r="DA6" s="671"/>
      <c r="DB6" s="671"/>
      <c r="DC6" s="671"/>
      <c r="DD6" s="624" t="s">
        <v>212</v>
      </c>
      <c r="DE6" s="619"/>
      <c r="DF6" s="619"/>
      <c r="DG6" s="619"/>
      <c r="DH6" s="619"/>
      <c r="DI6" s="619"/>
      <c r="DJ6" s="619"/>
      <c r="DK6" s="619"/>
      <c r="DL6" s="619"/>
      <c r="DM6" s="619"/>
      <c r="DN6" s="619"/>
      <c r="DO6" s="619"/>
      <c r="DP6" s="620"/>
      <c r="DQ6" s="624">
        <v>146782</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4746</v>
      </c>
      <c r="S7" s="619"/>
      <c r="T7" s="619"/>
      <c r="U7" s="619"/>
      <c r="V7" s="619"/>
      <c r="W7" s="619"/>
      <c r="X7" s="619"/>
      <c r="Y7" s="620"/>
      <c r="Z7" s="671">
        <v>0</v>
      </c>
      <c r="AA7" s="671"/>
      <c r="AB7" s="671"/>
      <c r="AC7" s="671"/>
      <c r="AD7" s="672">
        <v>4746</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1307606</v>
      </c>
      <c r="BH7" s="619"/>
      <c r="BI7" s="619"/>
      <c r="BJ7" s="619"/>
      <c r="BK7" s="619"/>
      <c r="BL7" s="619"/>
      <c r="BM7" s="619"/>
      <c r="BN7" s="620"/>
      <c r="BO7" s="671">
        <v>48.6</v>
      </c>
      <c r="BP7" s="671"/>
      <c r="BQ7" s="671"/>
      <c r="BR7" s="671"/>
      <c r="BS7" s="672">
        <v>26750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4151510</v>
      </c>
      <c r="CS7" s="619"/>
      <c r="CT7" s="619"/>
      <c r="CU7" s="619"/>
      <c r="CV7" s="619"/>
      <c r="CW7" s="619"/>
      <c r="CX7" s="619"/>
      <c r="CY7" s="620"/>
      <c r="CZ7" s="671">
        <v>24.3</v>
      </c>
      <c r="DA7" s="671"/>
      <c r="DB7" s="671"/>
      <c r="DC7" s="671"/>
      <c r="DD7" s="624">
        <v>2765125</v>
      </c>
      <c r="DE7" s="619"/>
      <c r="DF7" s="619"/>
      <c r="DG7" s="619"/>
      <c r="DH7" s="619"/>
      <c r="DI7" s="619"/>
      <c r="DJ7" s="619"/>
      <c r="DK7" s="619"/>
      <c r="DL7" s="619"/>
      <c r="DM7" s="619"/>
      <c r="DN7" s="619"/>
      <c r="DO7" s="619"/>
      <c r="DP7" s="620"/>
      <c r="DQ7" s="624">
        <v>1310769</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9478</v>
      </c>
      <c r="S8" s="619"/>
      <c r="T8" s="619"/>
      <c r="U8" s="619"/>
      <c r="V8" s="619"/>
      <c r="W8" s="619"/>
      <c r="X8" s="619"/>
      <c r="Y8" s="620"/>
      <c r="Z8" s="671">
        <v>0.1</v>
      </c>
      <c r="AA8" s="671"/>
      <c r="AB8" s="671"/>
      <c r="AC8" s="671"/>
      <c r="AD8" s="672">
        <v>9478</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46115</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3545201</v>
      </c>
      <c r="CS8" s="619"/>
      <c r="CT8" s="619"/>
      <c r="CU8" s="619"/>
      <c r="CV8" s="619"/>
      <c r="CW8" s="619"/>
      <c r="CX8" s="619"/>
      <c r="CY8" s="620"/>
      <c r="CZ8" s="671">
        <v>20.7</v>
      </c>
      <c r="DA8" s="671"/>
      <c r="DB8" s="671"/>
      <c r="DC8" s="671"/>
      <c r="DD8" s="624">
        <v>5285</v>
      </c>
      <c r="DE8" s="619"/>
      <c r="DF8" s="619"/>
      <c r="DG8" s="619"/>
      <c r="DH8" s="619"/>
      <c r="DI8" s="619"/>
      <c r="DJ8" s="619"/>
      <c r="DK8" s="619"/>
      <c r="DL8" s="619"/>
      <c r="DM8" s="619"/>
      <c r="DN8" s="619"/>
      <c r="DO8" s="619"/>
      <c r="DP8" s="620"/>
      <c r="DQ8" s="624">
        <v>2054324</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7886</v>
      </c>
      <c r="S9" s="619"/>
      <c r="T9" s="619"/>
      <c r="U9" s="619"/>
      <c r="V9" s="619"/>
      <c r="W9" s="619"/>
      <c r="X9" s="619"/>
      <c r="Y9" s="620"/>
      <c r="Z9" s="671">
        <v>0</v>
      </c>
      <c r="AA9" s="671"/>
      <c r="AB9" s="671"/>
      <c r="AC9" s="671"/>
      <c r="AD9" s="672">
        <v>7886</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1102007</v>
      </c>
      <c r="BH9" s="619"/>
      <c r="BI9" s="619"/>
      <c r="BJ9" s="619"/>
      <c r="BK9" s="619"/>
      <c r="BL9" s="619"/>
      <c r="BM9" s="619"/>
      <c r="BN9" s="620"/>
      <c r="BO9" s="671">
        <v>40.9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1194390</v>
      </c>
      <c r="CS9" s="619"/>
      <c r="CT9" s="619"/>
      <c r="CU9" s="619"/>
      <c r="CV9" s="619"/>
      <c r="CW9" s="619"/>
      <c r="CX9" s="619"/>
      <c r="CY9" s="620"/>
      <c r="CZ9" s="671">
        <v>7</v>
      </c>
      <c r="DA9" s="671"/>
      <c r="DB9" s="671"/>
      <c r="DC9" s="671"/>
      <c r="DD9" s="624" t="s">
        <v>108</v>
      </c>
      <c r="DE9" s="619"/>
      <c r="DF9" s="619"/>
      <c r="DG9" s="619"/>
      <c r="DH9" s="619"/>
      <c r="DI9" s="619"/>
      <c r="DJ9" s="619"/>
      <c r="DK9" s="619"/>
      <c r="DL9" s="619"/>
      <c r="DM9" s="619"/>
      <c r="DN9" s="619"/>
      <c r="DO9" s="619"/>
      <c r="DP9" s="620"/>
      <c r="DQ9" s="624">
        <v>1040939</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495123</v>
      </c>
      <c r="S10" s="619"/>
      <c r="T10" s="619"/>
      <c r="U10" s="619"/>
      <c r="V10" s="619"/>
      <c r="W10" s="619"/>
      <c r="X10" s="619"/>
      <c r="Y10" s="620"/>
      <c r="Z10" s="671">
        <v>2.8</v>
      </c>
      <c r="AA10" s="671"/>
      <c r="AB10" s="671"/>
      <c r="AC10" s="671"/>
      <c r="AD10" s="672">
        <v>495123</v>
      </c>
      <c r="AE10" s="672"/>
      <c r="AF10" s="672"/>
      <c r="AG10" s="672"/>
      <c r="AH10" s="672"/>
      <c r="AI10" s="672"/>
      <c r="AJ10" s="672"/>
      <c r="AK10" s="672"/>
      <c r="AL10" s="641">
        <v>5.3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76665</v>
      </c>
      <c r="BH10" s="619"/>
      <c r="BI10" s="619"/>
      <c r="BJ10" s="619"/>
      <c r="BK10" s="619"/>
      <c r="BL10" s="619"/>
      <c r="BM10" s="619"/>
      <c r="BN10" s="620"/>
      <c r="BO10" s="671">
        <v>2.8</v>
      </c>
      <c r="BP10" s="671"/>
      <c r="BQ10" s="671"/>
      <c r="BR10" s="671"/>
      <c r="BS10" s="624">
        <v>12898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22067</v>
      </c>
      <c r="CS10" s="619"/>
      <c r="CT10" s="619"/>
      <c r="CU10" s="619"/>
      <c r="CV10" s="619"/>
      <c r="CW10" s="619"/>
      <c r="CX10" s="619"/>
      <c r="CY10" s="620"/>
      <c r="CZ10" s="671">
        <v>0.1</v>
      </c>
      <c r="DA10" s="671"/>
      <c r="DB10" s="671"/>
      <c r="DC10" s="671"/>
      <c r="DD10" s="624">
        <v>7938</v>
      </c>
      <c r="DE10" s="619"/>
      <c r="DF10" s="619"/>
      <c r="DG10" s="619"/>
      <c r="DH10" s="619"/>
      <c r="DI10" s="619"/>
      <c r="DJ10" s="619"/>
      <c r="DK10" s="619"/>
      <c r="DL10" s="619"/>
      <c r="DM10" s="619"/>
      <c r="DN10" s="619"/>
      <c r="DO10" s="619"/>
      <c r="DP10" s="620"/>
      <c r="DQ10" s="624">
        <v>19587</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17786</v>
      </c>
      <c r="S11" s="619"/>
      <c r="T11" s="619"/>
      <c r="U11" s="619"/>
      <c r="V11" s="619"/>
      <c r="W11" s="619"/>
      <c r="X11" s="619"/>
      <c r="Y11" s="620"/>
      <c r="Z11" s="671">
        <v>0.1</v>
      </c>
      <c r="AA11" s="671"/>
      <c r="AB11" s="671"/>
      <c r="AC11" s="671"/>
      <c r="AD11" s="672">
        <v>17786</v>
      </c>
      <c r="AE11" s="672"/>
      <c r="AF11" s="672"/>
      <c r="AG11" s="672"/>
      <c r="AH11" s="672"/>
      <c r="AI11" s="672"/>
      <c r="AJ11" s="672"/>
      <c r="AK11" s="672"/>
      <c r="AL11" s="641">
        <v>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82819</v>
      </c>
      <c r="BH11" s="619"/>
      <c r="BI11" s="619"/>
      <c r="BJ11" s="619"/>
      <c r="BK11" s="619"/>
      <c r="BL11" s="619"/>
      <c r="BM11" s="619"/>
      <c r="BN11" s="620"/>
      <c r="BO11" s="671">
        <v>3.1</v>
      </c>
      <c r="BP11" s="671"/>
      <c r="BQ11" s="671"/>
      <c r="BR11" s="671"/>
      <c r="BS11" s="624">
        <v>13852</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1601327</v>
      </c>
      <c r="CS11" s="619"/>
      <c r="CT11" s="619"/>
      <c r="CU11" s="619"/>
      <c r="CV11" s="619"/>
      <c r="CW11" s="619"/>
      <c r="CX11" s="619"/>
      <c r="CY11" s="620"/>
      <c r="CZ11" s="671">
        <v>9.4</v>
      </c>
      <c r="DA11" s="671"/>
      <c r="DB11" s="671"/>
      <c r="DC11" s="671"/>
      <c r="DD11" s="624">
        <v>405270</v>
      </c>
      <c r="DE11" s="619"/>
      <c r="DF11" s="619"/>
      <c r="DG11" s="619"/>
      <c r="DH11" s="619"/>
      <c r="DI11" s="619"/>
      <c r="DJ11" s="619"/>
      <c r="DK11" s="619"/>
      <c r="DL11" s="619"/>
      <c r="DM11" s="619"/>
      <c r="DN11" s="619"/>
      <c r="DO11" s="619"/>
      <c r="DP11" s="620"/>
      <c r="DQ11" s="624">
        <v>753935</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1117006</v>
      </c>
      <c r="BH12" s="619"/>
      <c r="BI12" s="619"/>
      <c r="BJ12" s="619"/>
      <c r="BK12" s="619"/>
      <c r="BL12" s="619"/>
      <c r="BM12" s="619"/>
      <c r="BN12" s="620"/>
      <c r="BO12" s="671">
        <v>41.5</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775544</v>
      </c>
      <c r="CS12" s="619"/>
      <c r="CT12" s="619"/>
      <c r="CU12" s="619"/>
      <c r="CV12" s="619"/>
      <c r="CW12" s="619"/>
      <c r="CX12" s="619"/>
      <c r="CY12" s="620"/>
      <c r="CZ12" s="671">
        <v>4.5</v>
      </c>
      <c r="DA12" s="671"/>
      <c r="DB12" s="671"/>
      <c r="DC12" s="671"/>
      <c r="DD12" s="624">
        <v>12154</v>
      </c>
      <c r="DE12" s="619"/>
      <c r="DF12" s="619"/>
      <c r="DG12" s="619"/>
      <c r="DH12" s="619"/>
      <c r="DI12" s="619"/>
      <c r="DJ12" s="619"/>
      <c r="DK12" s="619"/>
      <c r="DL12" s="619"/>
      <c r="DM12" s="619"/>
      <c r="DN12" s="619"/>
      <c r="DO12" s="619"/>
      <c r="DP12" s="620"/>
      <c r="DQ12" s="624">
        <v>290878</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41716</v>
      </c>
      <c r="S13" s="619"/>
      <c r="T13" s="619"/>
      <c r="U13" s="619"/>
      <c r="V13" s="619"/>
      <c r="W13" s="619"/>
      <c r="X13" s="619"/>
      <c r="Y13" s="620"/>
      <c r="Z13" s="671">
        <v>0.2</v>
      </c>
      <c r="AA13" s="671"/>
      <c r="AB13" s="671"/>
      <c r="AC13" s="671"/>
      <c r="AD13" s="672">
        <v>41716</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1095405</v>
      </c>
      <c r="BH13" s="619"/>
      <c r="BI13" s="619"/>
      <c r="BJ13" s="619"/>
      <c r="BK13" s="619"/>
      <c r="BL13" s="619"/>
      <c r="BM13" s="619"/>
      <c r="BN13" s="620"/>
      <c r="BO13" s="671">
        <v>40.700000000000003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1489053</v>
      </c>
      <c r="CS13" s="619"/>
      <c r="CT13" s="619"/>
      <c r="CU13" s="619"/>
      <c r="CV13" s="619"/>
      <c r="CW13" s="619"/>
      <c r="CX13" s="619"/>
      <c r="CY13" s="620"/>
      <c r="CZ13" s="671">
        <v>8.6999999999999993</v>
      </c>
      <c r="DA13" s="671"/>
      <c r="DB13" s="671"/>
      <c r="DC13" s="671"/>
      <c r="DD13" s="624">
        <v>483918</v>
      </c>
      <c r="DE13" s="619"/>
      <c r="DF13" s="619"/>
      <c r="DG13" s="619"/>
      <c r="DH13" s="619"/>
      <c r="DI13" s="619"/>
      <c r="DJ13" s="619"/>
      <c r="DK13" s="619"/>
      <c r="DL13" s="619"/>
      <c r="DM13" s="619"/>
      <c r="DN13" s="619"/>
      <c r="DO13" s="619"/>
      <c r="DP13" s="620"/>
      <c r="DQ13" s="624">
        <v>1162297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57841</v>
      </c>
      <c r="BH14" s="619"/>
      <c r="BI14" s="619"/>
      <c r="BJ14" s="619"/>
      <c r="BK14" s="619"/>
      <c r="BL14" s="619"/>
      <c r="BM14" s="619"/>
      <c r="BN14" s="620"/>
      <c r="BO14" s="671">
        <v>2.1</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771024</v>
      </c>
      <c r="CS14" s="619"/>
      <c r="CT14" s="619"/>
      <c r="CU14" s="619"/>
      <c r="CV14" s="619"/>
      <c r="CW14" s="619"/>
      <c r="CX14" s="619"/>
      <c r="CY14" s="620"/>
      <c r="CZ14" s="671">
        <v>4.5</v>
      </c>
      <c r="DA14" s="671"/>
      <c r="DB14" s="671"/>
      <c r="DC14" s="671"/>
      <c r="DD14" s="624" t="s">
        <v>108</v>
      </c>
      <c r="DE14" s="619"/>
      <c r="DF14" s="619"/>
      <c r="DG14" s="619"/>
      <c r="DH14" s="619"/>
      <c r="DI14" s="619"/>
      <c r="DJ14" s="619"/>
      <c r="DK14" s="619"/>
      <c r="DL14" s="619"/>
      <c r="DM14" s="619"/>
      <c r="DN14" s="619"/>
      <c r="DO14" s="619"/>
      <c r="DP14" s="620"/>
      <c r="DQ14" s="624">
        <v>559724</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17783</v>
      </c>
      <c r="S15" s="619"/>
      <c r="T15" s="619"/>
      <c r="U15" s="619"/>
      <c r="V15" s="619"/>
      <c r="W15" s="619"/>
      <c r="X15" s="619"/>
      <c r="Y15" s="620"/>
      <c r="Z15" s="671">
        <v>0.1</v>
      </c>
      <c r="AA15" s="671"/>
      <c r="AB15" s="671"/>
      <c r="AC15" s="671"/>
      <c r="AD15" s="672">
        <v>17783</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196704</v>
      </c>
      <c r="BH15" s="619"/>
      <c r="BI15" s="619"/>
      <c r="BJ15" s="619"/>
      <c r="BK15" s="619"/>
      <c r="BL15" s="619"/>
      <c r="BM15" s="619"/>
      <c r="BN15" s="620"/>
      <c r="BO15" s="671">
        <v>7.3</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1490990</v>
      </c>
      <c r="CS15" s="619"/>
      <c r="CT15" s="619"/>
      <c r="CU15" s="619"/>
      <c r="CV15" s="619"/>
      <c r="CW15" s="619"/>
      <c r="CX15" s="619"/>
      <c r="CY15" s="620"/>
      <c r="CZ15" s="671">
        <v>8.6999999999999993</v>
      </c>
      <c r="DA15" s="671"/>
      <c r="DB15" s="671"/>
      <c r="DC15" s="671"/>
      <c r="DD15" s="624">
        <v>239883</v>
      </c>
      <c r="DE15" s="619"/>
      <c r="DF15" s="619"/>
      <c r="DG15" s="619"/>
      <c r="DH15" s="619"/>
      <c r="DI15" s="619"/>
      <c r="DJ15" s="619"/>
      <c r="DK15" s="619"/>
      <c r="DL15" s="619"/>
      <c r="DM15" s="619"/>
      <c r="DN15" s="619"/>
      <c r="DO15" s="619"/>
      <c r="DP15" s="620"/>
      <c r="DQ15" s="624">
        <v>1170139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6107331</v>
      </c>
      <c r="S16" s="619"/>
      <c r="T16" s="619"/>
      <c r="U16" s="619"/>
      <c r="V16" s="619"/>
      <c r="W16" s="619"/>
      <c r="X16" s="619"/>
      <c r="Y16" s="620"/>
      <c r="Z16" s="671">
        <v>34.9</v>
      </c>
      <c r="AA16" s="671"/>
      <c r="AB16" s="671"/>
      <c r="AC16" s="671"/>
      <c r="AD16" s="672">
        <v>5672992</v>
      </c>
      <c r="AE16" s="672"/>
      <c r="AF16" s="672"/>
      <c r="AG16" s="672"/>
      <c r="AH16" s="672"/>
      <c r="AI16" s="672"/>
      <c r="AJ16" s="672"/>
      <c r="AK16" s="672"/>
      <c r="AL16" s="641">
        <v>60.9</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5821</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1121</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5672992</v>
      </c>
      <c r="S17" s="619"/>
      <c r="T17" s="619"/>
      <c r="U17" s="619"/>
      <c r="V17" s="619"/>
      <c r="W17" s="619"/>
      <c r="X17" s="619"/>
      <c r="Y17" s="620"/>
      <c r="Z17" s="671">
        <v>32.4</v>
      </c>
      <c r="AA17" s="671"/>
      <c r="AB17" s="671"/>
      <c r="AC17" s="671"/>
      <c r="AD17" s="672">
        <v>5672992</v>
      </c>
      <c r="AE17" s="672"/>
      <c r="AF17" s="672"/>
      <c r="AG17" s="672"/>
      <c r="AH17" s="672"/>
      <c r="AI17" s="672"/>
      <c r="AJ17" s="672"/>
      <c r="AK17" s="672"/>
      <c r="AL17" s="641">
        <v>60.9</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1923156</v>
      </c>
      <c r="CS17" s="619"/>
      <c r="CT17" s="619"/>
      <c r="CU17" s="619"/>
      <c r="CV17" s="619"/>
      <c r="CW17" s="619"/>
      <c r="CX17" s="619"/>
      <c r="CY17" s="620"/>
      <c r="CZ17" s="671">
        <v>11.2</v>
      </c>
      <c r="DA17" s="671"/>
      <c r="DB17" s="671"/>
      <c r="DC17" s="671"/>
      <c r="DD17" s="624" t="s">
        <v>108</v>
      </c>
      <c r="DE17" s="619"/>
      <c r="DF17" s="619"/>
      <c r="DG17" s="619"/>
      <c r="DH17" s="619"/>
      <c r="DI17" s="619"/>
      <c r="DJ17" s="619"/>
      <c r="DK17" s="619"/>
      <c r="DL17" s="619"/>
      <c r="DM17" s="619"/>
      <c r="DN17" s="619"/>
      <c r="DO17" s="619"/>
      <c r="DP17" s="620"/>
      <c r="DQ17" s="624">
        <v>1767664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434323</v>
      </c>
      <c r="S18" s="619"/>
      <c r="T18" s="619"/>
      <c r="U18" s="619"/>
      <c r="V18" s="619"/>
      <c r="W18" s="619"/>
      <c r="X18" s="619"/>
      <c r="Y18" s="620"/>
      <c r="Z18" s="671">
        <v>2.5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16</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13308</v>
      </c>
      <c r="BH19" s="619"/>
      <c r="BI19" s="619"/>
      <c r="BJ19" s="619"/>
      <c r="BK19" s="619"/>
      <c r="BL19" s="619"/>
      <c r="BM19" s="619"/>
      <c r="BN19" s="620"/>
      <c r="BO19" s="671">
        <v>0.5</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9672802</v>
      </c>
      <c r="S20" s="619"/>
      <c r="T20" s="619"/>
      <c r="U20" s="619"/>
      <c r="V20" s="619"/>
      <c r="W20" s="619"/>
      <c r="X20" s="619"/>
      <c r="Y20" s="620"/>
      <c r="Z20" s="671">
        <v>55.2</v>
      </c>
      <c r="AA20" s="671"/>
      <c r="AB20" s="671"/>
      <c r="AC20" s="671"/>
      <c r="AD20" s="672">
        <v>9238463</v>
      </c>
      <c r="AE20" s="672"/>
      <c r="AF20" s="672"/>
      <c r="AG20" s="672"/>
      <c r="AH20" s="672"/>
      <c r="AI20" s="672"/>
      <c r="AJ20" s="672"/>
      <c r="AK20" s="672"/>
      <c r="AL20" s="641">
        <v>99.2</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13308</v>
      </c>
      <c r="BH20" s="619"/>
      <c r="BI20" s="619"/>
      <c r="BJ20" s="619"/>
      <c r="BK20" s="619"/>
      <c r="BL20" s="619"/>
      <c r="BM20" s="619"/>
      <c r="BN20" s="620"/>
      <c r="BO20" s="671">
        <v>0.5</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17116865</v>
      </c>
      <c r="CS20" s="619"/>
      <c r="CT20" s="619"/>
      <c r="CU20" s="619"/>
      <c r="CV20" s="619"/>
      <c r="CW20" s="619"/>
      <c r="CX20" s="619"/>
      <c r="CY20" s="620"/>
      <c r="CZ20" s="671">
        <v>100</v>
      </c>
      <c r="DA20" s="671"/>
      <c r="DB20" s="671"/>
      <c r="DC20" s="671"/>
      <c r="DD20" s="624">
        <v>3919573</v>
      </c>
      <c r="DE20" s="619"/>
      <c r="DF20" s="619"/>
      <c r="DG20" s="619"/>
      <c r="DH20" s="619"/>
      <c r="DI20" s="619"/>
      <c r="DJ20" s="619"/>
      <c r="DK20" s="619"/>
      <c r="DL20" s="619"/>
      <c r="DM20" s="619"/>
      <c r="DN20" s="619"/>
      <c r="DO20" s="619"/>
      <c r="DP20" s="620"/>
      <c r="DQ20" s="624">
        <v>10278159</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4332</v>
      </c>
      <c r="S21" s="619"/>
      <c r="T21" s="619"/>
      <c r="U21" s="619"/>
      <c r="V21" s="619"/>
      <c r="W21" s="619"/>
      <c r="X21" s="619"/>
      <c r="Y21" s="620"/>
      <c r="Z21" s="671">
        <v>0</v>
      </c>
      <c r="AA21" s="671"/>
      <c r="AB21" s="671"/>
      <c r="AC21" s="671"/>
      <c r="AD21" s="672">
        <v>4332</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13308</v>
      </c>
      <c r="BH21" s="619"/>
      <c r="BI21" s="619"/>
      <c r="BJ21" s="619"/>
      <c r="BK21" s="619"/>
      <c r="BL21" s="619"/>
      <c r="BM21" s="619"/>
      <c r="BN21" s="620"/>
      <c r="BO21" s="671">
        <v>0.5</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51152</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333111</v>
      </c>
      <c r="S23" s="619"/>
      <c r="T23" s="619"/>
      <c r="U23" s="619"/>
      <c r="V23" s="619"/>
      <c r="W23" s="619"/>
      <c r="X23" s="619"/>
      <c r="Y23" s="620"/>
      <c r="Z23" s="671">
        <v>1.9</v>
      </c>
      <c r="AA23" s="671"/>
      <c r="AB23" s="671"/>
      <c r="AC23" s="671"/>
      <c r="AD23" s="672">
        <v>7346</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81954</v>
      </c>
      <c r="S24" s="619"/>
      <c r="T24" s="619"/>
      <c r="U24" s="619"/>
      <c r="V24" s="619"/>
      <c r="W24" s="619"/>
      <c r="X24" s="619"/>
      <c r="Y24" s="620"/>
      <c r="Z24" s="671">
        <v>0.5</v>
      </c>
      <c r="AA24" s="671"/>
      <c r="AB24" s="671"/>
      <c r="AC24" s="671"/>
      <c r="AD24" s="672">
        <v>3503</v>
      </c>
      <c r="AE24" s="672"/>
      <c r="AF24" s="672"/>
      <c r="AG24" s="672"/>
      <c r="AH24" s="672"/>
      <c r="AI24" s="672"/>
      <c r="AJ24" s="672"/>
      <c r="AK24" s="672"/>
      <c r="AL24" s="641">
        <v>0</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5669133</v>
      </c>
      <c r="CS24" s="669"/>
      <c r="CT24" s="669"/>
      <c r="CU24" s="669"/>
      <c r="CV24" s="669"/>
      <c r="CW24" s="669"/>
      <c r="CX24" s="669"/>
      <c r="CY24" s="716"/>
      <c r="CZ24" s="720">
        <v>33.1</v>
      </c>
      <c r="DA24" s="721"/>
      <c r="DB24" s="721"/>
      <c r="DC24" s="722"/>
      <c r="DD24" s="715">
        <v>4254835</v>
      </c>
      <c r="DE24" s="669"/>
      <c r="DF24" s="669"/>
      <c r="DG24" s="669"/>
      <c r="DH24" s="669"/>
      <c r="DI24" s="669"/>
      <c r="DJ24" s="669"/>
      <c r="DK24" s="716"/>
      <c r="DL24" s="715">
        <v>4107507</v>
      </c>
      <c r="DM24" s="669"/>
      <c r="DN24" s="669"/>
      <c r="DO24" s="669"/>
      <c r="DP24" s="669"/>
      <c r="DQ24" s="669"/>
      <c r="DR24" s="669"/>
      <c r="DS24" s="669"/>
      <c r="DT24" s="669"/>
      <c r="DU24" s="669"/>
      <c r="DV24" s="716"/>
      <c r="DW24" s="717">
        <v>41.8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1105953</v>
      </c>
      <c r="S25" s="619"/>
      <c r="T25" s="619"/>
      <c r="U25" s="619"/>
      <c r="V25" s="619"/>
      <c r="W25" s="619"/>
      <c r="X25" s="619"/>
      <c r="Y25" s="620"/>
      <c r="Z25" s="671">
        <v>6.3</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1851618</v>
      </c>
      <c r="CS25" s="637"/>
      <c r="CT25" s="637"/>
      <c r="CU25" s="637"/>
      <c r="CV25" s="637"/>
      <c r="CW25" s="637"/>
      <c r="CX25" s="637"/>
      <c r="CY25" s="638"/>
      <c r="CZ25" s="621">
        <v>10.8</v>
      </c>
      <c r="DA25" s="639"/>
      <c r="DB25" s="639"/>
      <c r="DC25" s="640"/>
      <c r="DD25" s="624">
        <v>1703706</v>
      </c>
      <c r="DE25" s="637"/>
      <c r="DF25" s="637"/>
      <c r="DG25" s="637"/>
      <c r="DH25" s="637"/>
      <c r="DI25" s="637"/>
      <c r="DJ25" s="637"/>
      <c r="DK25" s="638"/>
      <c r="DL25" s="624">
        <v>1696945</v>
      </c>
      <c r="DM25" s="637"/>
      <c r="DN25" s="637"/>
      <c r="DO25" s="637"/>
      <c r="DP25" s="637"/>
      <c r="DQ25" s="637"/>
      <c r="DR25" s="637"/>
      <c r="DS25" s="637"/>
      <c r="DT25" s="637"/>
      <c r="DU25" s="637"/>
      <c r="DV25" s="638"/>
      <c r="DW25" s="641">
        <v>17.3</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v>300</v>
      </c>
      <c r="S26" s="619"/>
      <c r="T26" s="619"/>
      <c r="U26" s="619"/>
      <c r="V26" s="619"/>
      <c r="W26" s="619"/>
      <c r="X26" s="619"/>
      <c r="Y26" s="620"/>
      <c r="Z26" s="671">
        <v>0</v>
      </c>
      <c r="AA26" s="671"/>
      <c r="AB26" s="671"/>
      <c r="AC26" s="671"/>
      <c r="AD26" s="672">
        <v>300</v>
      </c>
      <c r="AE26" s="672"/>
      <c r="AF26" s="672"/>
      <c r="AG26" s="672"/>
      <c r="AH26" s="672"/>
      <c r="AI26" s="672"/>
      <c r="AJ26" s="672"/>
      <c r="AK26" s="672"/>
      <c r="AL26" s="641">
        <v>0</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1210089</v>
      </c>
      <c r="CS26" s="619"/>
      <c r="CT26" s="619"/>
      <c r="CU26" s="619"/>
      <c r="CV26" s="619"/>
      <c r="CW26" s="619"/>
      <c r="CX26" s="619"/>
      <c r="CY26" s="620"/>
      <c r="CZ26" s="621">
        <v>7.1</v>
      </c>
      <c r="DA26" s="639"/>
      <c r="DB26" s="639"/>
      <c r="DC26" s="640"/>
      <c r="DD26" s="624">
        <v>1131776</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1238413</v>
      </c>
      <c r="S27" s="619"/>
      <c r="T27" s="619"/>
      <c r="U27" s="619"/>
      <c r="V27" s="619"/>
      <c r="W27" s="619"/>
      <c r="X27" s="619"/>
      <c r="Y27" s="620"/>
      <c r="Z27" s="671">
        <v>7.1</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2692465</v>
      </c>
      <c r="BH27" s="619"/>
      <c r="BI27" s="619"/>
      <c r="BJ27" s="619"/>
      <c r="BK27" s="619"/>
      <c r="BL27" s="619"/>
      <c r="BM27" s="619"/>
      <c r="BN27" s="620"/>
      <c r="BO27" s="671">
        <v>100</v>
      </c>
      <c r="BP27" s="671"/>
      <c r="BQ27" s="671"/>
      <c r="BR27" s="671"/>
      <c r="BS27" s="624">
        <v>26750</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1894431</v>
      </c>
      <c r="CS27" s="637"/>
      <c r="CT27" s="637"/>
      <c r="CU27" s="637"/>
      <c r="CV27" s="637"/>
      <c r="CW27" s="637"/>
      <c r="CX27" s="637"/>
      <c r="CY27" s="638"/>
      <c r="CZ27" s="621">
        <v>11.1</v>
      </c>
      <c r="DA27" s="639"/>
      <c r="DB27" s="639"/>
      <c r="DC27" s="640"/>
      <c r="DD27" s="624">
        <v>783537</v>
      </c>
      <c r="DE27" s="637"/>
      <c r="DF27" s="637"/>
      <c r="DG27" s="637"/>
      <c r="DH27" s="637"/>
      <c r="DI27" s="637"/>
      <c r="DJ27" s="637"/>
      <c r="DK27" s="638"/>
      <c r="DL27" s="624">
        <v>642970</v>
      </c>
      <c r="DM27" s="637"/>
      <c r="DN27" s="637"/>
      <c r="DO27" s="637"/>
      <c r="DP27" s="637"/>
      <c r="DQ27" s="637"/>
      <c r="DR27" s="637"/>
      <c r="DS27" s="637"/>
      <c r="DT27" s="637"/>
      <c r="DU27" s="637"/>
      <c r="DV27" s="638"/>
      <c r="DW27" s="641">
        <v>6.5</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73397</v>
      </c>
      <c r="S28" s="619"/>
      <c r="T28" s="619"/>
      <c r="U28" s="619"/>
      <c r="V28" s="619"/>
      <c r="W28" s="619"/>
      <c r="X28" s="619"/>
      <c r="Y28" s="620"/>
      <c r="Z28" s="671">
        <v>0.4</v>
      </c>
      <c r="AA28" s="671"/>
      <c r="AB28" s="671"/>
      <c r="AC28" s="671"/>
      <c r="AD28" s="672">
        <v>52749</v>
      </c>
      <c r="AE28" s="672"/>
      <c r="AF28" s="672"/>
      <c r="AG28" s="672"/>
      <c r="AH28" s="672"/>
      <c r="AI28" s="672"/>
      <c r="AJ28" s="672"/>
      <c r="AK28" s="672"/>
      <c r="AL28" s="641">
        <v>0.6</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1923084</v>
      </c>
      <c r="CS28" s="619"/>
      <c r="CT28" s="619"/>
      <c r="CU28" s="619"/>
      <c r="CV28" s="619"/>
      <c r="CW28" s="619"/>
      <c r="CX28" s="619"/>
      <c r="CY28" s="620"/>
      <c r="CZ28" s="621">
        <v>11.2</v>
      </c>
      <c r="DA28" s="639"/>
      <c r="DB28" s="639"/>
      <c r="DC28" s="640"/>
      <c r="DD28" s="624">
        <v>1767592</v>
      </c>
      <c r="DE28" s="619"/>
      <c r="DF28" s="619"/>
      <c r="DG28" s="619"/>
      <c r="DH28" s="619"/>
      <c r="DI28" s="619"/>
      <c r="DJ28" s="619"/>
      <c r="DK28" s="620"/>
      <c r="DL28" s="624">
        <v>1767592</v>
      </c>
      <c r="DM28" s="619"/>
      <c r="DN28" s="619"/>
      <c r="DO28" s="619"/>
      <c r="DP28" s="619"/>
      <c r="DQ28" s="619"/>
      <c r="DR28" s="619"/>
      <c r="DS28" s="619"/>
      <c r="DT28" s="619"/>
      <c r="DU28" s="619"/>
      <c r="DV28" s="620"/>
      <c r="DW28" s="641">
        <v>18</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83279</v>
      </c>
      <c r="S29" s="619"/>
      <c r="T29" s="619"/>
      <c r="U29" s="619"/>
      <c r="V29" s="619"/>
      <c r="W29" s="619"/>
      <c r="X29" s="619"/>
      <c r="Y29" s="620"/>
      <c r="Z29" s="671">
        <v>0.5</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1923013</v>
      </c>
      <c r="CS29" s="637"/>
      <c r="CT29" s="637"/>
      <c r="CU29" s="637"/>
      <c r="CV29" s="637"/>
      <c r="CW29" s="637"/>
      <c r="CX29" s="637"/>
      <c r="CY29" s="638"/>
      <c r="CZ29" s="621">
        <v>11.2</v>
      </c>
      <c r="DA29" s="639"/>
      <c r="DB29" s="639"/>
      <c r="DC29" s="640"/>
      <c r="DD29" s="624">
        <v>1767521</v>
      </c>
      <c r="DE29" s="637"/>
      <c r="DF29" s="637"/>
      <c r="DG29" s="637"/>
      <c r="DH29" s="637"/>
      <c r="DI29" s="637"/>
      <c r="DJ29" s="637"/>
      <c r="DK29" s="638"/>
      <c r="DL29" s="624">
        <v>1767521</v>
      </c>
      <c r="DM29" s="637"/>
      <c r="DN29" s="637"/>
      <c r="DO29" s="637"/>
      <c r="DP29" s="637"/>
      <c r="DQ29" s="637"/>
      <c r="DR29" s="637"/>
      <c r="DS29" s="637"/>
      <c r="DT29" s="637"/>
      <c r="DU29" s="637"/>
      <c r="DV29" s="638"/>
      <c r="DW29" s="641">
        <v>18</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450000</v>
      </c>
      <c r="S30" s="619"/>
      <c r="T30" s="619"/>
      <c r="U30" s="619"/>
      <c r="V30" s="619"/>
      <c r="W30" s="619"/>
      <c r="X30" s="619"/>
      <c r="Y30" s="620"/>
      <c r="Z30" s="671">
        <v>2.6</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95.6</v>
      </c>
      <c r="BN30" s="685"/>
      <c r="BO30" s="685"/>
      <c r="BP30" s="685"/>
      <c r="BQ30" s="687"/>
      <c r="BR30" s="684">
        <v>99</v>
      </c>
      <c r="BS30" s="685"/>
      <c r="BT30" s="685"/>
      <c r="BU30" s="685"/>
      <c r="BV30" s="685"/>
      <c r="BW30" s="685"/>
      <c r="BX30" s="686">
        <v>95.2</v>
      </c>
      <c r="BY30" s="685"/>
      <c r="BZ30" s="685"/>
      <c r="CA30" s="685"/>
      <c r="CB30" s="687"/>
      <c r="CD30" s="690"/>
      <c r="CE30" s="691"/>
      <c r="CF30" s="655" t="s">
        <v>289</v>
      </c>
      <c r="CG30" s="652"/>
      <c r="CH30" s="652"/>
      <c r="CI30" s="652"/>
      <c r="CJ30" s="652"/>
      <c r="CK30" s="652"/>
      <c r="CL30" s="652"/>
      <c r="CM30" s="652"/>
      <c r="CN30" s="652"/>
      <c r="CO30" s="652"/>
      <c r="CP30" s="652"/>
      <c r="CQ30" s="653"/>
      <c r="CR30" s="618">
        <v>1702129</v>
      </c>
      <c r="CS30" s="619"/>
      <c r="CT30" s="619"/>
      <c r="CU30" s="619"/>
      <c r="CV30" s="619"/>
      <c r="CW30" s="619"/>
      <c r="CX30" s="619"/>
      <c r="CY30" s="620"/>
      <c r="CZ30" s="621">
        <v>9.9</v>
      </c>
      <c r="DA30" s="639"/>
      <c r="DB30" s="639"/>
      <c r="DC30" s="640"/>
      <c r="DD30" s="624">
        <v>1554711</v>
      </c>
      <c r="DE30" s="619"/>
      <c r="DF30" s="619"/>
      <c r="DG30" s="619"/>
      <c r="DH30" s="619"/>
      <c r="DI30" s="619"/>
      <c r="DJ30" s="619"/>
      <c r="DK30" s="620"/>
      <c r="DL30" s="624">
        <v>1554711</v>
      </c>
      <c r="DM30" s="619"/>
      <c r="DN30" s="619"/>
      <c r="DO30" s="619"/>
      <c r="DP30" s="619"/>
      <c r="DQ30" s="619"/>
      <c r="DR30" s="619"/>
      <c r="DS30" s="619"/>
      <c r="DT30" s="619"/>
      <c r="DU30" s="619"/>
      <c r="DV30" s="620"/>
      <c r="DW30" s="641">
        <v>15.8</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273115</v>
      </c>
      <c r="S31" s="619"/>
      <c r="T31" s="619"/>
      <c r="U31" s="619"/>
      <c r="V31" s="619"/>
      <c r="W31" s="619"/>
      <c r="X31" s="619"/>
      <c r="Y31" s="620"/>
      <c r="Z31" s="671">
        <v>1.6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94.6</v>
      </c>
      <c r="BN31" s="683"/>
      <c r="BO31" s="683"/>
      <c r="BP31" s="683"/>
      <c r="BQ31" s="647"/>
      <c r="BR31" s="682">
        <v>98.8</v>
      </c>
      <c r="BS31" s="637"/>
      <c r="BT31" s="637"/>
      <c r="BU31" s="637"/>
      <c r="BV31" s="637"/>
      <c r="BW31" s="637"/>
      <c r="BX31" s="673">
        <v>94.4</v>
      </c>
      <c r="BY31" s="683"/>
      <c r="BZ31" s="683"/>
      <c r="CA31" s="683"/>
      <c r="CB31" s="647"/>
      <c r="CD31" s="690"/>
      <c r="CE31" s="691"/>
      <c r="CF31" s="655" t="s">
        <v>293</v>
      </c>
      <c r="CG31" s="652"/>
      <c r="CH31" s="652"/>
      <c r="CI31" s="652"/>
      <c r="CJ31" s="652"/>
      <c r="CK31" s="652"/>
      <c r="CL31" s="652"/>
      <c r="CM31" s="652"/>
      <c r="CN31" s="652"/>
      <c r="CO31" s="652"/>
      <c r="CP31" s="652"/>
      <c r="CQ31" s="653"/>
      <c r="CR31" s="618">
        <v>220884</v>
      </c>
      <c r="CS31" s="637"/>
      <c r="CT31" s="637"/>
      <c r="CU31" s="637"/>
      <c r="CV31" s="637"/>
      <c r="CW31" s="637"/>
      <c r="CX31" s="637"/>
      <c r="CY31" s="638"/>
      <c r="CZ31" s="621">
        <v>1.3</v>
      </c>
      <c r="DA31" s="639"/>
      <c r="DB31" s="639"/>
      <c r="DC31" s="640"/>
      <c r="DD31" s="624">
        <v>212810</v>
      </c>
      <c r="DE31" s="637"/>
      <c r="DF31" s="637"/>
      <c r="DG31" s="637"/>
      <c r="DH31" s="637"/>
      <c r="DI31" s="637"/>
      <c r="DJ31" s="637"/>
      <c r="DK31" s="638"/>
      <c r="DL31" s="624">
        <v>212810</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683163</v>
      </c>
      <c r="S32" s="619"/>
      <c r="T32" s="619"/>
      <c r="U32" s="619"/>
      <c r="V32" s="619"/>
      <c r="W32" s="619"/>
      <c r="X32" s="619"/>
      <c r="Y32" s="620"/>
      <c r="Z32" s="671">
        <v>3.9</v>
      </c>
      <c r="AA32" s="671"/>
      <c r="AB32" s="671"/>
      <c r="AC32" s="671"/>
      <c r="AD32" s="672">
        <v>7071</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99.3</v>
      </c>
      <c r="BH32" s="603"/>
      <c r="BI32" s="603"/>
      <c r="BJ32" s="603"/>
      <c r="BK32" s="603"/>
      <c r="BL32" s="603"/>
      <c r="BM32" s="666">
        <v>95.8</v>
      </c>
      <c r="BN32" s="603"/>
      <c r="BO32" s="603"/>
      <c r="BP32" s="603"/>
      <c r="BQ32" s="660"/>
      <c r="BR32" s="681">
        <v>99</v>
      </c>
      <c r="BS32" s="603"/>
      <c r="BT32" s="603"/>
      <c r="BU32" s="603"/>
      <c r="BV32" s="603"/>
      <c r="BW32" s="603"/>
      <c r="BX32" s="666">
        <v>95.5</v>
      </c>
      <c r="BY32" s="603"/>
      <c r="BZ32" s="603"/>
      <c r="CA32" s="603"/>
      <c r="CB32" s="660"/>
      <c r="CD32" s="692"/>
      <c r="CE32" s="693"/>
      <c r="CF32" s="655" t="s">
        <v>296</v>
      </c>
      <c r="CG32" s="652"/>
      <c r="CH32" s="652"/>
      <c r="CI32" s="652"/>
      <c r="CJ32" s="652"/>
      <c r="CK32" s="652"/>
      <c r="CL32" s="652"/>
      <c r="CM32" s="652"/>
      <c r="CN32" s="652"/>
      <c r="CO32" s="652"/>
      <c r="CP32" s="652"/>
      <c r="CQ32" s="653"/>
      <c r="CR32" s="618">
        <v>71</v>
      </c>
      <c r="CS32" s="619"/>
      <c r="CT32" s="619"/>
      <c r="CU32" s="619"/>
      <c r="CV32" s="619"/>
      <c r="CW32" s="619"/>
      <c r="CX32" s="619"/>
      <c r="CY32" s="620"/>
      <c r="CZ32" s="621">
        <v>0</v>
      </c>
      <c r="DA32" s="639"/>
      <c r="DB32" s="639"/>
      <c r="DC32" s="640"/>
      <c r="DD32" s="624">
        <v>71</v>
      </c>
      <c r="DE32" s="619"/>
      <c r="DF32" s="619"/>
      <c r="DG32" s="619"/>
      <c r="DH32" s="619"/>
      <c r="DI32" s="619"/>
      <c r="DJ32" s="619"/>
      <c r="DK32" s="620"/>
      <c r="DL32" s="624">
        <v>71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3463829</v>
      </c>
      <c r="S33" s="619"/>
      <c r="T33" s="619"/>
      <c r="U33" s="619"/>
      <c r="V33" s="619"/>
      <c r="W33" s="619"/>
      <c r="X33" s="619"/>
      <c r="Y33" s="620"/>
      <c r="Z33" s="671">
        <v>19.8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7522338</v>
      </c>
      <c r="CS33" s="637"/>
      <c r="CT33" s="637"/>
      <c r="CU33" s="637"/>
      <c r="CV33" s="637"/>
      <c r="CW33" s="637"/>
      <c r="CX33" s="637"/>
      <c r="CY33" s="638"/>
      <c r="CZ33" s="621">
        <v>43.9</v>
      </c>
      <c r="DA33" s="639"/>
      <c r="DB33" s="639"/>
      <c r="DC33" s="640"/>
      <c r="DD33" s="624">
        <v>5498977</v>
      </c>
      <c r="DE33" s="637"/>
      <c r="DF33" s="637"/>
      <c r="DG33" s="637"/>
      <c r="DH33" s="637"/>
      <c r="DI33" s="637"/>
      <c r="DJ33" s="637"/>
      <c r="DK33" s="638"/>
      <c r="DL33" s="624">
        <v>3831470</v>
      </c>
      <c r="DM33" s="637"/>
      <c r="DN33" s="637"/>
      <c r="DO33" s="637"/>
      <c r="DP33" s="637"/>
      <c r="DQ33" s="637"/>
      <c r="DR33" s="637"/>
      <c r="DS33" s="637"/>
      <c r="DT33" s="637"/>
      <c r="DU33" s="637"/>
      <c r="DV33" s="638"/>
      <c r="DW33" s="641">
        <v>39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2247698</v>
      </c>
      <c r="CS34" s="619"/>
      <c r="CT34" s="619"/>
      <c r="CU34" s="619"/>
      <c r="CV34" s="619"/>
      <c r="CW34" s="619"/>
      <c r="CX34" s="619"/>
      <c r="CY34" s="620"/>
      <c r="CZ34" s="621">
        <v>13.1</v>
      </c>
      <c r="DA34" s="639"/>
      <c r="DB34" s="639"/>
      <c r="DC34" s="640"/>
      <c r="DD34" s="624">
        <v>1847680</v>
      </c>
      <c r="DE34" s="619"/>
      <c r="DF34" s="619"/>
      <c r="DG34" s="619"/>
      <c r="DH34" s="619"/>
      <c r="DI34" s="619"/>
      <c r="DJ34" s="619"/>
      <c r="DK34" s="620"/>
      <c r="DL34" s="624">
        <v>1652259</v>
      </c>
      <c r="DM34" s="619"/>
      <c r="DN34" s="619"/>
      <c r="DO34" s="619"/>
      <c r="DP34" s="619"/>
      <c r="DQ34" s="619"/>
      <c r="DR34" s="619"/>
      <c r="DS34" s="619"/>
      <c r="DT34" s="619"/>
      <c r="DU34" s="619"/>
      <c r="DV34" s="620"/>
      <c r="DW34" s="641">
        <v>16.8</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519529</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1942925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40496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421733</v>
      </c>
      <c r="CS35" s="637"/>
      <c r="CT35" s="637"/>
      <c r="CU35" s="637"/>
      <c r="CV35" s="637"/>
      <c r="CW35" s="637"/>
      <c r="CX35" s="637"/>
      <c r="CY35" s="638"/>
      <c r="CZ35" s="621">
        <v>2.5</v>
      </c>
      <c r="DA35" s="639"/>
      <c r="DB35" s="639"/>
      <c r="DC35" s="640"/>
      <c r="DD35" s="624">
        <v>410021</v>
      </c>
      <c r="DE35" s="637"/>
      <c r="DF35" s="637"/>
      <c r="DG35" s="637"/>
      <c r="DH35" s="637"/>
      <c r="DI35" s="637"/>
      <c r="DJ35" s="637"/>
      <c r="DK35" s="638"/>
      <c r="DL35" s="624">
        <v>408925</v>
      </c>
      <c r="DM35" s="637"/>
      <c r="DN35" s="637"/>
      <c r="DO35" s="637"/>
      <c r="DP35" s="637"/>
      <c r="DQ35" s="637"/>
      <c r="DR35" s="637"/>
      <c r="DS35" s="637"/>
      <c r="DT35" s="637"/>
      <c r="DU35" s="637"/>
      <c r="DV35" s="638"/>
      <c r="DW35" s="641">
        <v>4.2</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17514800</v>
      </c>
      <c r="S36" s="659"/>
      <c r="T36" s="659"/>
      <c r="U36" s="659"/>
      <c r="V36" s="659"/>
      <c r="W36" s="659"/>
      <c r="X36" s="659"/>
      <c r="Y36" s="662"/>
      <c r="Z36" s="663">
        <v>100</v>
      </c>
      <c r="AA36" s="663"/>
      <c r="AB36" s="663"/>
      <c r="AC36" s="663"/>
      <c r="AD36" s="664">
        <v>9313764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548063</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-93968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2368951</v>
      </c>
      <c r="CS36" s="619"/>
      <c r="CT36" s="619"/>
      <c r="CU36" s="619"/>
      <c r="CV36" s="619"/>
      <c r="CW36" s="619"/>
      <c r="CX36" s="619"/>
      <c r="CY36" s="620"/>
      <c r="CZ36" s="621">
        <v>13.8</v>
      </c>
      <c r="DA36" s="639"/>
      <c r="DB36" s="639"/>
      <c r="DC36" s="640"/>
      <c r="DD36" s="624">
        <v>1552391</v>
      </c>
      <c r="DE36" s="619"/>
      <c r="DF36" s="619"/>
      <c r="DG36" s="619"/>
      <c r="DH36" s="619"/>
      <c r="DI36" s="619"/>
      <c r="DJ36" s="619"/>
      <c r="DK36" s="620"/>
      <c r="DL36" s="624">
        <v>891101</v>
      </c>
      <c r="DM36" s="619"/>
      <c r="DN36" s="619"/>
      <c r="DO36" s="619"/>
      <c r="DP36" s="619"/>
      <c r="DQ36" s="619"/>
      <c r="DR36" s="619"/>
      <c r="DS36" s="619"/>
      <c r="DT36" s="619"/>
      <c r="DU36" s="619"/>
      <c r="DV36" s="620"/>
      <c r="DW36" s="641">
        <v>9.1</v>
      </c>
      <c r="DX36" s="642"/>
      <c r="DY36" s="642"/>
      <c r="DZ36" s="642"/>
      <c r="EA36" s="642"/>
      <c r="EB36" s="642"/>
      <c r="EC36" s="643"/>
    </row>
    <row r="37" spans="2:133" ht="11.25" customHeight="1">
      <c r="AQ37" s="644" t="s">
        <v>311</v>
      </c>
      <c r="AR37" s="645"/>
      <c r="AS37" s="645"/>
      <c r="AT37" s="645"/>
      <c r="AU37" s="645"/>
      <c r="AV37" s="645"/>
      <c r="AW37" s="645"/>
      <c r="AX37" s="645"/>
      <c r="AY37" s="646"/>
      <c r="AZ37" s="618">
        <v>186067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4153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968108</v>
      </c>
      <c r="CS37" s="637"/>
      <c r="CT37" s="637"/>
      <c r="CU37" s="637"/>
      <c r="CV37" s="637"/>
      <c r="CW37" s="637"/>
      <c r="CX37" s="637"/>
      <c r="CY37" s="638"/>
      <c r="CZ37" s="621">
        <v>5.7</v>
      </c>
      <c r="DA37" s="639"/>
      <c r="DB37" s="639"/>
      <c r="DC37" s="640"/>
      <c r="DD37" s="624">
        <v>706601</v>
      </c>
      <c r="DE37" s="637"/>
      <c r="DF37" s="637"/>
      <c r="DG37" s="637"/>
      <c r="DH37" s="637"/>
      <c r="DI37" s="637"/>
      <c r="DJ37" s="637"/>
      <c r="DK37" s="638"/>
      <c r="DL37" s="624">
        <v>661130</v>
      </c>
      <c r="DM37" s="637"/>
      <c r="DN37" s="637"/>
      <c r="DO37" s="637"/>
      <c r="DP37" s="637"/>
      <c r="DQ37" s="637"/>
      <c r="DR37" s="637"/>
      <c r="DS37" s="637"/>
      <c r="DT37" s="637"/>
      <c r="DU37" s="637"/>
      <c r="DV37" s="638"/>
      <c r="DW37" s="641">
        <v>6.7</v>
      </c>
      <c r="DX37" s="642"/>
      <c r="DY37" s="642"/>
      <c r="DZ37" s="642"/>
      <c r="EA37" s="642"/>
      <c r="EB37" s="642"/>
      <c r="EC37" s="643"/>
    </row>
    <row r="38" spans="2:133" ht="11.25" customHeight="1">
      <c r="AQ38" s="644" t="s">
        <v>314</v>
      </c>
      <c r="AR38" s="645"/>
      <c r="AS38" s="645"/>
      <c r="AT38" s="645"/>
      <c r="AU38" s="645"/>
      <c r="AV38" s="645"/>
      <c r="AW38" s="645"/>
      <c r="AX38" s="645"/>
      <c r="AY38" s="646"/>
      <c r="AZ38" s="618">
        <v>81629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7610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1861296</v>
      </c>
      <c r="CS38" s="619"/>
      <c r="CT38" s="619"/>
      <c r="CU38" s="619"/>
      <c r="CV38" s="619"/>
      <c r="CW38" s="619"/>
      <c r="CX38" s="619"/>
      <c r="CY38" s="620"/>
      <c r="CZ38" s="621">
        <v>10.9</v>
      </c>
      <c r="DA38" s="639"/>
      <c r="DB38" s="639"/>
      <c r="DC38" s="640"/>
      <c r="DD38" s="624">
        <v>1663818</v>
      </c>
      <c r="DE38" s="619"/>
      <c r="DF38" s="619"/>
      <c r="DG38" s="619"/>
      <c r="DH38" s="619"/>
      <c r="DI38" s="619"/>
      <c r="DJ38" s="619"/>
      <c r="DK38" s="620"/>
      <c r="DL38" s="624">
        <v>879185</v>
      </c>
      <c r="DM38" s="619"/>
      <c r="DN38" s="619"/>
      <c r="DO38" s="619"/>
      <c r="DP38" s="619"/>
      <c r="DQ38" s="619"/>
      <c r="DR38" s="619"/>
      <c r="DS38" s="619"/>
      <c r="DT38" s="619"/>
      <c r="DU38" s="619"/>
      <c r="DV38" s="620"/>
      <c r="DW38" s="641">
        <v>8.9</v>
      </c>
      <c r="DX38" s="642"/>
      <c r="DY38" s="642"/>
      <c r="DZ38" s="642"/>
      <c r="EA38" s="642"/>
      <c r="EB38" s="642"/>
      <c r="EC38" s="643"/>
    </row>
    <row r="39" spans="2:133" ht="11.25" customHeight="1">
      <c r="AQ39" s="644" t="s">
        <v>317</v>
      </c>
      <c r="AR39" s="645"/>
      <c r="AS39" s="645"/>
      <c r="AT39" s="645"/>
      <c r="AU39" s="645"/>
      <c r="AV39" s="645"/>
      <c r="AW39" s="645"/>
      <c r="AX39" s="645"/>
      <c r="AY39" s="646"/>
      <c r="AZ39" s="618">
        <v>30459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85220</v>
      </c>
      <c r="CS39" s="637"/>
      <c r="CT39" s="637"/>
      <c r="CU39" s="637"/>
      <c r="CV39" s="637"/>
      <c r="CW39" s="637"/>
      <c r="CX39" s="637"/>
      <c r="CY39" s="638"/>
      <c r="CZ39" s="621">
        <v>0.5</v>
      </c>
      <c r="DA39" s="639"/>
      <c r="DB39" s="639"/>
      <c r="DC39" s="640"/>
      <c r="DD39" s="624">
        <v>1379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387963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87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537440</v>
      </c>
      <c r="CS40" s="619"/>
      <c r="CT40" s="619"/>
      <c r="CU40" s="619"/>
      <c r="CV40" s="619"/>
      <c r="CW40" s="619"/>
      <c r="CX40" s="619"/>
      <c r="CY40" s="620"/>
      <c r="CZ40" s="621">
        <v>3.1</v>
      </c>
      <c r="DA40" s="639"/>
      <c r="DB40" s="639"/>
      <c r="DC40" s="640"/>
      <c r="DD40" s="624">
        <v>23688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708744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3925394</v>
      </c>
      <c r="CS42" s="619"/>
      <c r="CT42" s="619"/>
      <c r="CU42" s="619"/>
      <c r="CV42" s="619"/>
      <c r="CW42" s="619"/>
      <c r="CX42" s="619"/>
      <c r="CY42" s="620"/>
      <c r="CZ42" s="621">
        <v>22.9</v>
      </c>
      <c r="DA42" s="622"/>
      <c r="DB42" s="622"/>
      <c r="DC42" s="623"/>
      <c r="DD42" s="624">
        <v>524347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111235</v>
      </c>
      <c r="CS43" s="637"/>
      <c r="CT43" s="637"/>
      <c r="CU43" s="637"/>
      <c r="CV43" s="637"/>
      <c r="CW43" s="637"/>
      <c r="CX43" s="637"/>
      <c r="CY43" s="638"/>
      <c r="CZ43" s="621">
        <v>0.6</v>
      </c>
      <c r="DA43" s="639"/>
      <c r="DB43" s="639"/>
      <c r="DC43" s="640"/>
      <c r="DD43" s="624">
        <v>111235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3919573</v>
      </c>
      <c r="CS44" s="619"/>
      <c r="CT44" s="619"/>
      <c r="CU44" s="619"/>
      <c r="CV44" s="619"/>
      <c r="CW44" s="619"/>
      <c r="CX44" s="619"/>
      <c r="CY44" s="620"/>
      <c r="CZ44" s="621">
        <v>22.9</v>
      </c>
      <c r="DA44" s="622"/>
      <c r="DB44" s="622"/>
      <c r="DC44" s="623"/>
      <c r="DD44" s="624">
        <v>523226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2759704</v>
      </c>
      <c r="CS45" s="637"/>
      <c r="CT45" s="637"/>
      <c r="CU45" s="637"/>
      <c r="CV45" s="637"/>
      <c r="CW45" s="637"/>
      <c r="CX45" s="637"/>
      <c r="CY45" s="638"/>
      <c r="CZ45" s="621">
        <v>16.100000000000001</v>
      </c>
      <c r="DA45" s="639"/>
      <c r="DB45" s="639"/>
      <c r="DC45" s="640"/>
      <c r="DD45" s="624">
        <v>65455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1073888</v>
      </c>
      <c r="CS46" s="619"/>
      <c r="CT46" s="619"/>
      <c r="CU46" s="619"/>
      <c r="CV46" s="619"/>
      <c r="CW46" s="619"/>
      <c r="CX46" s="619"/>
      <c r="CY46" s="620"/>
      <c r="CZ46" s="621">
        <v>6.3</v>
      </c>
      <c r="DA46" s="622"/>
      <c r="DB46" s="622"/>
      <c r="DC46" s="623"/>
      <c r="DD46" s="624">
        <v>425186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5821</v>
      </c>
      <c r="CS47" s="637"/>
      <c r="CT47" s="637"/>
      <c r="CU47" s="637"/>
      <c r="CV47" s="637"/>
      <c r="CW47" s="637"/>
      <c r="CX47" s="637"/>
      <c r="CY47" s="638"/>
      <c r="CZ47" s="621">
        <v>0</v>
      </c>
      <c r="DA47" s="639"/>
      <c r="DB47" s="639"/>
      <c r="DC47" s="640"/>
      <c r="DD47" s="624">
        <v>1121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17116865</v>
      </c>
      <c r="CS49" s="603"/>
      <c r="CT49" s="603"/>
      <c r="CU49" s="603"/>
      <c r="CV49" s="603"/>
      <c r="CW49" s="603"/>
      <c r="CX49" s="603"/>
      <c r="CY49" s="604"/>
      <c r="CZ49" s="605">
        <v>100</v>
      </c>
      <c r="DA49" s="606"/>
      <c r="DB49" s="606"/>
      <c r="DC49" s="607"/>
      <c r="DD49" s="608">
        <v>10278159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52" zoomScale="55" zoomScaleNormal="55" zoomScaleSheetLayoutView="70" workbookViewId="0">
      <selection activeCell="AF63" sqref="AF63:AJ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17535</v>
      </c>
      <c r="R7" s="1131"/>
      <c r="S7" s="1131"/>
      <c r="T7" s="1131"/>
      <c r="U7" s="1131"/>
      <c r="V7" s="1131">
        <v>17137</v>
      </c>
      <c r="W7" s="1131"/>
      <c r="X7" s="1131"/>
      <c r="Y7" s="1131"/>
      <c r="Z7" s="1131"/>
      <c r="AA7" s="1131">
        <v>398</v>
      </c>
      <c r="AB7" s="1131"/>
      <c r="AC7" s="1131"/>
      <c r="AD7" s="1131"/>
      <c r="AE7" s="1132"/>
      <c r="AF7" s="1133">
        <v>315</v>
      </c>
      <c r="AG7" s="1134"/>
      <c r="AH7" s="1134"/>
      <c r="AI7" s="1134"/>
      <c r="AJ7" s="1135"/>
      <c r="AK7" s="1117">
        <v>450</v>
      </c>
      <c r="AL7" s="1118"/>
      <c r="AM7" s="1118"/>
      <c r="AN7" s="1118"/>
      <c r="AO7" s="1118"/>
      <c r="AP7" s="1118">
        <v>18648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-4</v>
      </c>
      <c r="CI7" s="1115"/>
      <c r="CJ7" s="1115"/>
      <c r="CK7" s="1115"/>
      <c r="CL7" s="1116"/>
      <c r="CM7" s="1114">
        <v>292</v>
      </c>
      <c r="CN7" s="1115"/>
      <c r="CO7" s="1115"/>
      <c r="CP7" s="1115"/>
      <c r="CQ7" s="1116"/>
      <c r="CR7" s="1114">
        <v>77</v>
      </c>
      <c r="CS7" s="1115"/>
      <c r="CT7" s="1115"/>
      <c r="CU7" s="1115"/>
      <c r="CV7" s="1116"/>
      <c r="CW7" s="1114" t="s">
        <v>550</v>
      </c>
      <c r="CX7" s="1115"/>
      <c r="CY7" s="1115"/>
      <c r="CZ7" s="1115"/>
      <c r="DA7" s="1116"/>
      <c r="DB7" s="1114" t="s">
        <v>550</v>
      </c>
      <c r="DC7" s="1115"/>
      <c r="DD7" s="1115"/>
      <c r="DE7" s="1115"/>
      <c r="DF7" s="1116"/>
      <c r="DG7" s="1114" t="s">
        <v>550</v>
      </c>
      <c r="DH7" s="1115"/>
      <c r="DI7" s="1115"/>
      <c r="DJ7" s="1115"/>
      <c r="DK7" s="1116"/>
      <c r="DL7" s="1114" t="s">
        <v>550</v>
      </c>
      <c r="DM7" s="1115"/>
      <c r="DN7" s="1115"/>
      <c r="DO7" s="1115"/>
      <c r="DP7" s="1116"/>
      <c r="DQ7" s="1114" t="s">
        <v>550</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549</v>
      </c>
      <c r="BS8" s="1040" t="s">
        <v>546</v>
      </c>
      <c r="BT8" s="1041"/>
      <c r="BU8" s="1041"/>
      <c r="BV8" s="1041"/>
      <c r="BW8" s="1041"/>
      <c r="BX8" s="1041"/>
      <c r="BY8" s="1041"/>
      <c r="BZ8" s="1041"/>
      <c r="CA8" s="1041"/>
      <c r="CB8" s="1041"/>
      <c r="CC8" s="1041"/>
      <c r="CD8" s="1041"/>
      <c r="CE8" s="1041"/>
      <c r="CF8" s="1041"/>
      <c r="CG8" s="1042"/>
      <c r="CH8" s="1015">
        <v>0</v>
      </c>
      <c r="CI8" s="1016"/>
      <c r="CJ8" s="1016"/>
      <c r="CK8" s="1016"/>
      <c r="CL8" s="1017"/>
      <c r="CM8" s="1015">
        <v>22</v>
      </c>
      <c r="CN8" s="1016"/>
      <c r="CO8" s="1016"/>
      <c r="CP8" s="1016"/>
      <c r="CQ8" s="1017"/>
      <c r="CR8" s="1015">
        <v>5</v>
      </c>
      <c r="CS8" s="1016"/>
      <c r="CT8" s="1016"/>
      <c r="CU8" s="1016"/>
      <c r="CV8" s="1017"/>
      <c r="CW8" s="1015">
        <v>1</v>
      </c>
      <c r="CX8" s="1016"/>
      <c r="CY8" s="1016"/>
      <c r="CZ8" s="1016"/>
      <c r="DA8" s="1017"/>
      <c r="DB8" s="1015" t="s">
        <v>550</v>
      </c>
      <c r="DC8" s="1016"/>
      <c r="DD8" s="1016"/>
      <c r="DE8" s="1016"/>
      <c r="DF8" s="1017"/>
      <c r="DG8" s="1015">
        <v>1102</v>
      </c>
      <c r="DH8" s="1016"/>
      <c r="DI8" s="1016"/>
      <c r="DJ8" s="1016"/>
      <c r="DK8" s="1017"/>
      <c r="DL8" s="1015" t="s">
        <v>550</v>
      </c>
      <c r="DM8" s="1016"/>
      <c r="DN8" s="1016"/>
      <c r="DO8" s="1016"/>
      <c r="DP8" s="1017"/>
      <c r="DQ8" s="1015">
        <v>538</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547</v>
      </c>
      <c r="BT9" s="1041"/>
      <c r="BU9" s="1041"/>
      <c r="BV9" s="1041"/>
      <c r="BW9" s="1041"/>
      <c r="BX9" s="1041"/>
      <c r="BY9" s="1041"/>
      <c r="BZ9" s="1041"/>
      <c r="CA9" s="1041"/>
      <c r="CB9" s="1041"/>
      <c r="CC9" s="1041"/>
      <c r="CD9" s="1041"/>
      <c r="CE9" s="1041"/>
      <c r="CF9" s="1041"/>
      <c r="CG9" s="1042"/>
      <c r="CH9" s="1015">
        <v>-16</v>
      </c>
      <c r="CI9" s="1016"/>
      <c r="CJ9" s="1016"/>
      <c r="CK9" s="1016"/>
      <c r="CL9" s="1017"/>
      <c r="CM9" s="1015">
        <v>1</v>
      </c>
      <c r="CN9" s="1016"/>
      <c r="CO9" s="1016"/>
      <c r="CP9" s="1016"/>
      <c r="CQ9" s="1017"/>
      <c r="CR9" s="1015">
        <v>25</v>
      </c>
      <c r="CS9" s="1016"/>
      <c r="CT9" s="1016"/>
      <c r="CU9" s="1016"/>
      <c r="CV9" s="1017"/>
      <c r="CW9" s="1015" t="s">
        <v>550</v>
      </c>
      <c r="CX9" s="1016"/>
      <c r="CY9" s="1016"/>
      <c r="CZ9" s="1016"/>
      <c r="DA9" s="1017"/>
      <c r="DB9" s="1015" t="s">
        <v>551</v>
      </c>
      <c r="DC9" s="1016"/>
      <c r="DD9" s="1016"/>
      <c r="DE9" s="1016"/>
      <c r="DF9" s="1017"/>
      <c r="DG9" s="1015">
        <v>13</v>
      </c>
      <c r="DH9" s="1016"/>
      <c r="DI9" s="1016"/>
      <c r="DJ9" s="1016"/>
      <c r="DK9" s="1017"/>
      <c r="DL9" s="1015" t="s">
        <v>551</v>
      </c>
      <c r="DM9" s="1016"/>
      <c r="DN9" s="1016"/>
      <c r="DO9" s="1016"/>
      <c r="DP9" s="1017"/>
      <c r="DQ9" s="1015" t="s">
        <v>550</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548</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35</v>
      </c>
      <c r="CN10" s="1016"/>
      <c r="CO10" s="1016"/>
      <c r="CP10" s="1016"/>
      <c r="CQ10" s="1017"/>
      <c r="CR10" s="1015">
        <v>20</v>
      </c>
      <c r="CS10" s="1016"/>
      <c r="CT10" s="1016"/>
      <c r="CU10" s="1016"/>
      <c r="CV10" s="1017"/>
      <c r="CW10" s="1015">
        <v>9</v>
      </c>
      <c r="CX10" s="1016"/>
      <c r="CY10" s="1016"/>
      <c r="CZ10" s="1016"/>
      <c r="DA10" s="1017"/>
      <c r="DB10" s="1015" t="s">
        <v>550</v>
      </c>
      <c r="DC10" s="1016"/>
      <c r="DD10" s="1016"/>
      <c r="DE10" s="1016"/>
      <c r="DF10" s="1017"/>
      <c r="DG10" s="1015" t="s">
        <v>550</v>
      </c>
      <c r="DH10" s="1016"/>
      <c r="DI10" s="1016"/>
      <c r="DJ10" s="1016"/>
      <c r="DK10" s="1017"/>
      <c r="DL10" s="1015" t="s">
        <v>551</v>
      </c>
      <c r="DM10" s="1016"/>
      <c r="DN10" s="1016"/>
      <c r="DO10" s="1016"/>
      <c r="DP10" s="1017"/>
      <c r="DQ10" s="1015" t="s">
        <v>550</v>
      </c>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315</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3766</v>
      </c>
      <c r="R28" s="1080"/>
      <c r="S28" s="1080"/>
      <c r="T28" s="1080"/>
      <c r="U28" s="1080"/>
      <c r="V28" s="1080">
        <v>3726</v>
      </c>
      <c r="W28" s="1080"/>
      <c r="X28" s="1080"/>
      <c r="Y28" s="1080"/>
      <c r="Z28" s="1080"/>
      <c r="AA28" s="1080">
        <v>40</v>
      </c>
      <c r="AB28" s="1080"/>
      <c r="AC28" s="1080"/>
      <c r="AD28" s="1080"/>
      <c r="AE28" s="1081"/>
      <c r="AF28" s="1082">
        <v>40</v>
      </c>
      <c r="AG28" s="1080"/>
      <c r="AH28" s="1080"/>
      <c r="AI28" s="1080"/>
      <c r="AJ28" s="1083"/>
      <c r="AK28" s="1084">
        <v>388</v>
      </c>
      <c r="AL28" s="1072"/>
      <c r="AM28" s="1072"/>
      <c r="AN28" s="1072"/>
      <c r="AO28" s="1072"/>
      <c r="AP28" s="1072" t="s">
        <v>551</v>
      </c>
      <c r="AQ28" s="1072"/>
      <c r="AR28" s="1072"/>
      <c r="AS28" s="1072"/>
      <c r="AT28" s="1072"/>
      <c r="AU28" s="1072" t="s">
        <v>550</v>
      </c>
      <c r="AV28" s="1072"/>
      <c r="AW28" s="1072"/>
      <c r="AX28" s="1072"/>
      <c r="AY28" s="1072"/>
      <c r="AZ28" s="1073" t="s">
        <v>550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375</v>
      </c>
      <c r="C29" s="1058"/>
      <c r="D29" s="1058"/>
      <c r="E29" s="1058"/>
      <c r="F29" s="1058"/>
      <c r="G29" s="1058"/>
      <c r="H29" s="1058"/>
      <c r="I29" s="1058"/>
      <c r="J29" s="1058"/>
      <c r="K29" s="1058"/>
      <c r="L29" s="1058"/>
      <c r="M29" s="1058"/>
      <c r="N29" s="1058"/>
      <c r="O29" s="1058"/>
      <c r="P29" s="1059"/>
      <c r="Q29" s="1069">
        <v>342</v>
      </c>
      <c r="R29" s="1070"/>
      <c r="S29" s="1070"/>
      <c r="T29" s="1070"/>
      <c r="U29" s="1070"/>
      <c r="V29" s="1070">
        <v>342</v>
      </c>
      <c r="W29" s="1070"/>
      <c r="X29" s="1070"/>
      <c r="Y29" s="1070"/>
      <c r="Z29" s="1070"/>
      <c r="AA29" s="1070">
        <v>0</v>
      </c>
      <c r="AB29" s="1070"/>
      <c r="AC29" s="1070"/>
      <c r="AD29" s="1070"/>
      <c r="AE29" s="1071"/>
      <c r="AF29" s="1063">
        <v>0</v>
      </c>
      <c r="AG29" s="1064"/>
      <c r="AH29" s="1064"/>
      <c r="AI29" s="1064"/>
      <c r="AJ29" s="1065"/>
      <c r="AK29" s="1006">
        <v>98</v>
      </c>
      <c r="AL29" s="997"/>
      <c r="AM29" s="997"/>
      <c r="AN29" s="997"/>
      <c r="AO29" s="997"/>
      <c r="AP29" s="997" t="s">
        <v>550</v>
      </c>
      <c r="AQ29" s="997"/>
      <c r="AR29" s="997"/>
      <c r="AS29" s="997"/>
      <c r="AT29" s="997"/>
      <c r="AU29" s="997" t="s">
        <v>550</v>
      </c>
      <c r="AV29" s="997"/>
      <c r="AW29" s="997"/>
      <c r="AX29" s="997"/>
      <c r="AY29" s="997"/>
      <c r="AZ29" s="1068" t="s">
        <v>550</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376</v>
      </c>
      <c r="C30" s="1058"/>
      <c r="D30" s="1058"/>
      <c r="E30" s="1058"/>
      <c r="F30" s="1058"/>
      <c r="G30" s="1058"/>
      <c r="H30" s="1058"/>
      <c r="I30" s="1058"/>
      <c r="J30" s="1058"/>
      <c r="K30" s="1058"/>
      <c r="L30" s="1058"/>
      <c r="M30" s="1058"/>
      <c r="N30" s="1058"/>
      <c r="O30" s="1058"/>
      <c r="P30" s="1059"/>
      <c r="Q30" s="1069">
        <v>2291</v>
      </c>
      <c r="R30" s="1070"/>
      <c r="S30" s="1070"/>
      <c r="T30" s="1070"/>
      <c r="U30" s="1070"/>
      <c r="V30" s="1070">
        <v>2191</v>
      </c>
      <c r="W30" s="1070"/>
      <c r="X30" s="1070"/>
      <c r="Y30" s="1070"/>
      <c r="Z30" s="1070"/>
      <c r="AA30" s="1070">
        <v>100</v>
      </c>
      <c r="AB30" s="1070"/>
      <c r="AC30" s="1070"/>
      <c r="AD30" s="1070"/>
      <c r="AE30" s="1071"/>
      <c r="AF30" s="1063">
        <v>100</v>
      </c>
      <c r="AG30" s="1064"/>
      <c r="AH30" s="1064"/>
      <c r="AI30" s="1064"/>
      <c r="AJ30" s="1065"/>
      <c r="AK30" s="1006">
        <v>341</v>
      </c>
      <c r="AL30" s="997"/>
      <c r="AM30" s="997"/>
      <c r="AN30" s="997"/>
      <c r="AO30" s="997"/>
      <c r="AP30" s="997" t="s">
        <v>550</v>
      </c>
      <c r="AQ30" s="997"/>
      <c r="AR30" s="997"/>
      <c r="AS30" s="997"/>
      <c r="AT30" s="997"/>
      <c r="AU30" s="997" t="s">
        <v>550</v>
      </c>
      <c r="AV30" s="997"/>
      <c r="AW30" s="997"/>
      <c r="AX30" s="997"/>
      <c r="AY30" s="997"/>
      <c r="AZ30" s="1068" t="s">
        <v>550</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377</v>
      </c>
      <c r="C31" s="1058"/>
      <c r="D31" s="1058"/>
      <c r="E31" s="1058"/>
      <c r="F31" s="1058"/>
      <c r="G31" s="1058"/>
      <c r="H31" s="1058"/>
      <c r="I31" s="1058"/>
      <c r="J31" s="1058"/>
      <c r="K31" s="1058"/>
      <c r="L31" s="1058"/>
      <c r="M31" s="1058"/>
      <c r="N31" s="1058"/>
      <c r="O31" s="1058"/>
      <c r="P31" s="1059"/>
      <c r="Q31" s="1069">
        <v>625</v>
      </c>
      <c r="R31" s="1070"/>
      <c r="S31" s="1070"/>
      <c r="T31" s="1070"/>
      <c r="U31" s="1070"/>
      <c r="V31" s="1070">
        <v>536</v>
      </c>
      <c r="W31" s="1070"/>
      <c r="X31" s="1070"/>
      <c r="Y31" s="1070"/>
      <c r="Z31" s="1070"/>
      <c r="AA31" s="1070">
        <v>89</v>
      </c>
      <c r="AB31" s="1070"/>
      <c r="AC31" s="1070"/>
      <c r="AD31" s="1070"/>
      <c r="AE31" s="1071"/>
      <c r="AF31" s="1063">
        <v>921</v>
      </c>
      <c r="AG31" s="1064"/>
      <c r="AH31" s="1064"/>
      <c r="AI31" s="1064"/>
      <c r="AJ31" s="1065"/>
      <c r="AK31" s="1006">
        <v>82</v>
      </c>
      <c r="AL31" s="997"/>
      <c r="AM31" s="997"/>
      <c r="AN31" s="997"/>
      <c r="AO31" s="997"/>
      <c r="AP31" s="997">
        <v>2219</v>
      </c>
      <c r="AQ31" s="997"/>
      <c r="AR31" s="997"/>
      <c r="AS31" s="997"/>
      <c r="AT31" s="997"/>
      <c r="AU31" s="997">
        <v>759</v>
      </c>
      <c r="AV31" s="997"/>
      <c r="AW31" s="997"/>
      <c r="AX31" s="997"/>
      <c r="AY31" s="997"/>
      <c r="AZ31" s="1068" t="s">
        <v>551</v>
      </c>
      <c r="BA31" s="1068"/>
      <c r="BB31" s="1068"/>
      <c r="BC31" s="1068"/>
      <c r="BD31" s="1068"/>
      <c r="BE31" s="1052" t="s">
        <v>378</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379</v>
      </c>
      <c r="C32" s="1058"/>
      <c r="D32" s="1058"/>
      <c r="E32" s="1058"/>
      <c r="F32" s="1058"/>
      <c r="G32" s="1058"/>
      <c r="H32" s="1058"/>
      <c r="I32" s="1058"/>
      <c r="J32" s="1058"/>
      <c r="K32" s="1058"/>
      <c r="L32" s="1058"/>
      <c r="M32" s="1058"/>
      <c r="N32" s="1058"/>
      <c r="O32" s="1058"/>
      <c r="P32" s="1059"/>
      <c r="Q32" s="1069">
        <v>1124</v>
      </c>
      <c r="R32" s="1070"/>
      <c r="S32" s="1070"/>
      <c r="T32" s="1070"/>
      <c r="U32" s="1070"/>
      <c r="V32" s="1070">
        <v>1111</v>
      </c>
      <c r="W32" s="1070"/>
      <c r="X32" s="1070"/>
      <c r="Y32" s="1070"/>
      <c r="Z32" s="1070"/>
      <c r="AA32" s="1070">
        <v>13</v>
      </c>
      <c r="AB32" s="1070"/>
      <c r="AC32" s="1070"/>
      <c r="AD32" s="1070"/>
      <c r="AE32" s="1071"/>
      <c r="AF32" s="1063">
        <v>13</v>
      </c>
      <c r="AG32" s="1064"/>
      <c r="AH32" s="1064"/>
      <c r="AI32" s="1064"/>
      <c r="AJ32" s="1065"/>
      <c r="AK32" s="1006">
        <v>396</v>
      </c>
      <c r="AL32" s="997"/>
      <c r="AM32" s="997"/>
      <c r="AN32" s="997"/>
      <c r="AO32" s="997"/>
      <c r="AP32" s="997">
        <v>7820</v>
      </c>
      <c r="AQ32" s="997"/>
      <c r="AR32" s="997"/>
      <c r="AS32" s="997"/>
      <c r="AT32" s="997"/>
      <c r="AU32" s="997">
        <v>5607</v>
      </c>
      <c r="AV32" s="997"/>
      <c r="AW32" s="997"/>
      <c r="AX32" s="997"/>
      <c r="AY32" s="997"/>
      <c r="AZ32" s="1068" t="s">
        <v>550</v>
      </c>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381</v>
      </c>
      <c r="C33" s="1058"/>
      <c r="D33" s="1058"/>
      <c r="E33" s="1058"/>
      <c r="F33" s="1058"/>
      <c r="G33" s="1058"/>
      <c r="H33" s="1058"/>
      <c r="I33" s="1058"/>
      <c r="J33" s="1058"/>
      <c r="K33" s="1058"/>
      <c r="L33" s="1058"/>
      <c r="M33" s="1058"/>
      <c r="N33" s="1058"/>
      <c r="O33" s="1058"/>
      <c r="P33" s="1059"/>
      <c r="Q33" s="1069">
        <v>181</v>
      </c>
      <c r="R33" s="1070"/>
      <c r="S33" s="1070"/>
      <c r="T33" s="1070"/>
      <c r="U33" s="1070"/>
      <c r="V33" s="1070">
        <v>180</v>
      </c>
      <c r="W33" s="1070"/>
      <c r="X33" s="1070"/>
      <c r="Y33" s="1070"/>
      <c r="Z33" s="1070"/>
      <c r="AA33" s="1070">
        <v>1</v>
      </c>
      <c r="AB33" s="1070"/>
      <c r="AC33" s="1070"/>
      <c r="AD33" s="1070"/>
      <c r="AE33" s="1071"/>
      <c r="AF33" s="1063">
        <v>1</v>
      </c>
      <c r="AG33" s="1064"/>
      <c r="AH33" s="1064"/>
      <c r="AI33" s="1064"/>
      <c r="AJ33" s="1065"/>
      <c r="AK33" s="1006">
        <v>106</v>
      </c>
      <c r="AL33" s="997"/>
      <c r="AM33" s="997"/>
      <c r="AN33" s="997"/>
      <c r="AO33" s="997"/>
      <c r="AP33" s="997">
        <v>1084</v>
      </c>
      <c r="AQ33" s="997"/>
      <c r="AR33" s="997"/>
      <c r="AS33" s="997"/>
      <c r="AT33" s="997"/>
      <c r="AU33" s="997">
        <v>1047</v>
      </c>
      <c r="AV33" s="997"/>
      <c r="AW33" s="997"/>
      <c r="AX33" s="997"/>
      <c r="AY33" s="997"/>
      <c r="AZ33" s="1068" t="s">
        <v>550</v>
      </c>
      <c r="BA33" s="1068"/>
      <c r="BB33" s="1068"/>
      <c r="BC33" s="1068"/>
      <c r="BD33" s="1068"/>
      <c r="BE33" s="1052" t="s">
        <v>380</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382</v>
      </c>
      <c r="C34" s="1058"/>
      <c r="D34" s="1058"/>
      <c r="E34" s="1058"/>
      <c r="F34" s="1058"/>
      <c r="G34" s="1058"/>
      <c r="H34" s="1058"/>
      <c r="I34" s="1058"/>
      <c r="J34" s="1058"/>
      <c r="K34" s="1058"/>
      <c r="L34" s="1058"/>
      <c r="M34" s="1058"/>
      <c r="N34" s="1058"/>
      <c r="O34" s="1058"/>
      <c r="P34" s="1059"/>
      <c r="Q34" s="1069">
        <v>65</v>
      </c>
      <c r="R34" s="1070"/>
      <c r="S34" s="1070"/>
      <c r="T34" s="1070"/>
      <c r="U34" s="1070"/>
      <c r="V34" s="1070">
        <v>64</v>
      </c>
      <c r="W34" s="1070"/>
      <c r="X34" s="1070"/>
      <c r="Y34" s="1070"/>
      <c r="Z34" s="1070"/>
      <c r="AA34" s="1070">
        <v>1</v>
      </c>
      <c r="AB34" s="1070"/>
      <c r="AC34" s="1070"/>
      <c r="AD34" s="1070"/>
      <c r="AE34" s="1071"/>
      <c r="AF34" s="1063">
        <v>1</v>
      </c>
      <c r="AG34" s="1064"/>
      <c r="AH34" s="1064"/>
      <c r="AI34" s="1064"/>
      <c r="AJ34" s="1065"/>
      <c r="AK34" s="1006">
        <v>46</v>
      </c>
      <c r="AL34" s="997"/>
      <c r="AM34" s="997"/>
      <c r="AN34" s="997"/>
      <c r="AO34" s="997"/>
      <c r="AP34" s="997">
        <v>214</v>
      </c>
      <c r="AQ34" s="997"/>
      <c r="AR34" s="997"/>
      <c r="AS34" s="997"/>
      <c r="AT34" s="997"/>
      <c r="AU34" s="997">
        <v>186</v>
      </c>
      <c r="AV34" s="997"/>
      <c r="AW34" s="997"/>
      <c r="AX34" s="997"/>
      <c r="AY34" s="997"/>
      <c r="AZ34" s="1068" t="s">
        <v>550</v>
      </c>
      <c r="BA34" s="1068"/>
      <c r="BB34" s="1068"/>
      <c r="BC34" s="1068"/>
      <c r="BD34" s="1068"/>
      <c r="BE34" s="1052" t="s">
        <v>380</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383</v>
      </c>
      <c r="C35" s="1058"/>
      <c r="D35" s="1058"/>
      <c r="E35" s="1058"/>
      <c r="F35" s="1058"/>
      <c r="G35" s="1058"/>
      <c r="H35" s="1058"/>
      <c r="I35" s="1058"/>
      <c r="J35" s="1058"/>
      <c r="K35" s="1058"/>
      <c r="L35" s="1058"/>
      <c r="M35" s="1058"/>
      <c r="N35" s="1058"/>
      <c r="O35" s="1058"/>
      <c r="P35" s="1059"/>
      <c r="Q35" s="1069">
        <v>419</v>
      </c>
      <c r="R35" s="1070"/>
      <c r="S35" s="1070"/>
      <c r="T35" s="1070"/>
      <c r="U35" s="1070"/>
      <c r="V35" s="1070">
        <v>407</v>
      </c>
      <c r="W35" s="1070"/>
      <c r="X35" s="1070"/>
      <c r="Y35" s="1070"/>
      <c r="Z35" s="1070"/>
      <c r="AA35" s="1070">
        <v>12</v>
      </c>
      <c r="AB35" s="1070"/>
      <c r="AC35" s="1070"/>
      <c r="AD35" s="1070"/>
      <c r="AE35" s="1071"/>
      <c r="AF35" s="1063">
        <v>12</v>
      </c>
      <c r="AG35" s="1064"/>
      <c r="AH35" s="1064"/>
      <c r="AI35" s="1064"/>
      <c r="AJ35" s="1065"/>
      <c r="AK35" s="1006">
        <v>186</v>
      </c>
      <c r="AL35" s="997"/>
      <c r="AM35" s="997"/>
      <c r="AN35" s="997"/>
      <c r="AO35" s="997"/>
      <c r="AP35" s="997">
        <v>2227</v>
      </c>
      <c r="AQ35" s="997"/>
      <c r="AR35" s="997"/>
      <c r="AS35" s="997"/>
      <c r="AT35" s="997"/>
      <c r="AU35" s="997">
        <v>1476</v>
      </c>
      <c r="AV35" s="997"/>
      <c r="AW35" s="997"/>
      <c r="AX35" s="997"/>
      <c r="AY35" s="997"/>
      <c r="AZ35" s="1068" t="s">
        <v>550</v>
      </c>
      <c r="BA35" s="1068"/>
      <c r="BB35" s="1068"/>
      <c r="BC35" s="1068"/>
      <c r="BD35" s="1068"/>
      <c r="BE35" s="1052" t="s">
        <v>380</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1090</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113</v>
      </c>
      <c r="R68" s="1008"/>
      <c r="S68" s="1008"/>
      <c r="T68" s="1008"/>
      <c r="U68" s="1008"/>
      <c r="V68" s="1008">
        <v>106</v>
      </c>
      <c r="W68" s="1008"/>
      <c r="X68" s="1008"/>
      <c r="Y68" s="1008"/>
      <c r="Z68" s="1008"/>
      <c r="AA68" s="1008">
        <v>6</v>
      </c>
      <c r="AB68" s="1008"/>
      <c r="AC68" s="1008"/>
      <c r="AD68" s="1008"/>
      <c r="AE68" s="1008"/>
      <c r="AF68" s="1008">
        <v>6</v>
      </c>
      <c r="AG68" s="1008"/>
      <c r="AH68" s="1008"/>
      <c r="AI68" s="1008"/>
      <c r="AJ68" s="1008"/>
      <c r="AK68" s="1008" t="s">
        <v>551</v>
      </c>
      <c r="AL68" s="1008"/>
      <c r="AM68" s="1008"/>
      <c r="AN68" s="1008"/>
      <c r="AO68" s="1008"/>
      <c r="AP68" s="1008">
        <v>0</v>
      </c>
      <c r="AQ68" s="1008"/>
      <c r="AR68" s="1008"/>
      <c r="AS68" s="1008"/>
      <c r="AT68" s="1008"/>
      <c r="AU68" s="1008" t="s">
        <v>550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2805</v>
      </c>
      <c r="R69" s="997"/>
      <c r="S69" s="997"/>
      <c r="T69" s="997"/>
      <c r="U69" s="997"/>
      <c r="V69" s="997">
        <v>2681</v>
      </c>
      <c r="W69" s="997"/>
      <c r="X69" s="997"/>
      <c r="Y69" s="997"/>
      <c r="Z69" s="997"/>
      <c r="AA69" s="997">
        <v>125</v>
      </c>
      <c r="AB69" s="997"/>
      <c r="AC69" s="997"/>
      <c r="AD69" s="997"/>
      <c r="AE69" s="997"/>
      <c r="AF69" s="997">
        <v>125</v>
      </c>
      <c r="AG69" s="997"/>
      <c r="AH69" s="997"/>
      <c r="AI69" s="997"/>
      <c r="AJ69" s="997"/>
      <c r="AK69" s="997" t="s">
        <v>550</v>
      </c>
      <c r="AL69" s="997"/>
      <c r="AM69" s="997"/>
      <c r="AN69" s="997"/>
      <c r="AO69" s="997"/>
      <c r="AP69" s="997">
        <v>1896</v>
      </c>
      <c r="AQ69" s="997"/>
      <c r="AR69" s="997"/>
      <c r="AS69" s="997"/>
      <c r="AT69" s="997"/>
      <c r="AU69" s="997">
        <v>80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261</v>
      </c>
      <c r="R70" s="997"/>
      <c r="S70" s="997"/>
      <c r="T70" s="997"/>
      <c r="U70" s="997"/>
      <c r="V70" s="997">
        <v>292</v>
      </c>
      <c r="W70" s="997"/>
      <c r="X70" s="997"/>
      <c r="Y70" s="997"/>
      <c r="Z70" s="997"/>
      <c r="AA70" s="997">
        <v>9</v>
      </c>
      <c r="AB70" s="997"/>
      <c r="AC70" s="997"/>
      <c r="AD70" s="997"/>
      <c r="AE70" s="997"/>
      <c r="AF70" s="997">
        <v>9</v>
      </c>
      <c r="AG70" s="997"/>
      <c r="AH70" s="997"/>
      <c r="AI70" s="997"/>
      <c r="AJ70" s="997"/>
      <c r="AK70" s="997" t="s">
        <v>550</v>
      </c>
      <c r="AL70" s="997"/>
      <c r="AM70" s="997"/>
      <c r="AN70" s="997"/>
      <c r="AO70" s="997"/>
      <c r="AP70" s="997">
        <v>0</v>
      </c>
      <c r="AQ70" s="997"/>
      <c r="AR70" s="997"/>
      <c r="AS70" s="997"/>
      <c r="AT70" s="997"/>
      <c r="AU70" s="997" t="s">
        <v>550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231</v>
      </c>
      <c r="R71" s="997"/>
      <c r="S71" s="997"/>
      <c r="T71" s="997"/>
      <c r="U71" s="997"/>
      <c r="V71" s="997">
        <v>225</v>
      </c>
      <c r="W71" s="997"/>
      <c r="X71" s="997"/>
      <c r="Y71" s="997"/>
      <c r="Z71" s="997"/>
      <c r="AA71" s="997">
        <v>6</v>
      </c>
      <c r="AB71" s="997"/>
      <c r="AC71" s="997"/>
      <c r="AD71" s="997"/>
      <c r="AE71" s="997"/>
      <c r="AF71" s="997">
        <v>6</v>
      </c>
      <c r="AG71" s="997"/>
      <c r="AH71" s="997"/>
      <c r="AI71" s="997"/>
      <c r="AJ71" s="997"/>
      <c r="AK71" s="997" t="s">
        <v>550</v>
      </c>
      <c r="AL71" s="997"/>
      <c r="AM71" s="997"/>
      <c r="AN71" s="997"/>
      <c r="AO71" s="997"/>
      <c r="AP71" s="997">
        <v>3</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345</v>
      </c>
      <c r="R72" s="997"/>
      <c r="S72" s="997"/>
      <c r="T72" s="997"/>
      <c r="U72" s="997"/>
      <c r="V72" s="997">
        <v>327</v>
      </c>
      <c r="W72" s="997"/>
      <c r="X72" s="997"/>
      <c r="Y72" s="997"/>
      <c r="Z72" s="997"/>
      <c r="AA72" s="997">
        <v>19</v>
      </c>
      <c r="AB72" s="997"/>
      <c r="AC72" s="997"/>
      <c r="AD72" s="997"/>
      <c r="AE72" s="997"/>
      <c r="AF72" s="997">
        <v>19</v>
      </c>
      <c r="AG72" s="997"/>
      <c r="AH72" s="997"/>
      <c r="AI72" s="997"/>
      <c r="AJ72" s="997"/>
      <c r="AK72" s="997" t="s">
        <v>550</v>
      </c>
      <c r="AL72" s="997"/>
      <c r="AM72" s="997"/>
      <c r="AN72" s="997"/>
      <c r="AO72" s="997"/>
      <c r="AP72" s="997">
        <v>0</v>
      </c>
      <c r="AQ72" s="997"/>
      <c r="AR72" s="997"/>
      <c r="AS72" s="997"/>
      <c r="AT72" s="997"/>
      <c r="AU72" s="997" t="s">
        <v>551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1782</v>
      </c>
      <c r="R73" s="997"/>
      <c r="S73" s="997"/>
      <c r="T73" s="997"/>
      <c r="U73" s="997"/>
      <c r="V73" s="997">
        <v>1747</v>
      </c>
      <c r="W73" s="997"/>
      <c r="X73" s="997"/>
      <c r="Y73" s="997"/>
      <c r="Z73" s="997"/>
      <c r="AA73" s="997">
        <v>36</v>
      </c>
      <c r="AB73" s="997"/>
      <c r="AC73" s="997"/>
      <c r="AD73" s="997"/>
      <c r="AE73" s="997"/>
      <c r="AF73" s="997">
        <v>36</v>
      </c>
      <c r="AG73" s="997"/>
      <c r="AH73" s="997"/>
      <c r="AI73" s="997"/>
      <c r="AJ73" s="997"/>
      <c r="AK73" s="997" t="s">
        <v>550</v>
      </c>
      <c r="AL73" s="997"/>
      <c r="AM73" s="997"/>
      <c r="AN73" s="997"/>
      <c r="AO73" s="997"/>
      <c r="AP73" s="997">
        <v>316</v>
      </c>
      <c r="AQ73" s="997"/>
      <c r="AR73" s="997"/>
      <c r="AS73" s="997"/>
      <c r="AT73" s="997"/>
      <c r="AU73" s="997">
        <v>44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1820</v>
      </c>
      <c r="R74" s="997"/>
      <c r="S74" s="997"/>
      <c r="T74" s="997"/>
      <c r="U74" s="997"/>
      <c r="V74" s="997">
        <v>1634</v>
      </c>
      <c r="W74" s="997"/>
      <c r="X74" s="997"/>
      <c r="Y74" s="997"/>
      <c r="Z74" s="997"/>
      <c r="AA74" s="997">
        <v>186</v>
      </c>
      <c r="AB74" s="997"/>
      <c r="AC74" s="997"/>
      <c r="AD74" s="997"/>
      <c r="AE74" s="997"/>
      <c r="AF74" s="997">
        <v>611</v>
      </c>
      <c r="AG74" s="997"/>
      <c r="AH74" s="997"/>
      <c r="AI74" s="997"/>
      <c r="AJ74" s="997"/>
      <c r="AK74" s="997" t="s">
        <v>550</v>
      </c>
      <c r="AL74" s="997"/>
      <c r="AM74" s="997"/>
      <c r="AN74" s="997"/>
      <c r="AO74" s="997"/>
      <c r="AP74" s="997">
        <v>8044</v>
      </c>
      <c r="AQ74" s="997"/>
      <c r="AR74" s="997"/>
      <c r="AS74" s="997"/>
      <c r="AT74" s="997"/>
      <c r="AU74" s="997">
        <v>29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283</v>
      </c>
      <c r="AG109" s="918"/>
      <c r="AH109" s="918"/>
      <c r="AI109" s="918"/>
      <c r="AJ109" s="919"/>
      <c r="AK109" s="920" t="s">
        <v>282</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283</v>
      </c>
      <c r="BW109" s="918"/>
      <c r="BX109" s="918"/>
      <c r="BY109" s="918"/>
      <c r="BZ109" s="919"/>
      <c r="CA109" s="920" t="s">
        <v>282</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283</v>
      </c>
      <c r="DM109" s="918"/>
      <c r="DN109" s="918"/>
      <c r="DO109" s="918"/>
      <c r="DP109" s="919"/>
      <c r="DQ109" s="920" t="s">
        <v>282</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2120183</v>
      </c>
      <c r="AB110" s="903"/>
      <c r="AC110" s="903"/>
      <c r="AD110" s="903"/>
      <c r="AE110" s="904"/>
      <c r="AF110" s="905">
        <v>1993765</v>
      </c>
      <c r="AG110" s="903"/>
      <c r="AH110" s="903"/>
      <c r="AI110" s="903"/>
      <c r="AJ110" s="904"/>
      <c r="AK110" s="905">
        <v>1923013</v>
      </c>
      <c r="AL110" s="903"/>
      <c r="AM110" s="903"/>
      <c r="AN110" s="903"/>
      <c r="AO110" s="904"/>
      <c r="AP110" s="906">
        <v>24</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16799874</v>
      </c>
      <c r="BR110" s="830"/>
      <c r="BS110" s="830"/>
      <c r="BT110" s="830"/>
      <c r="BU110" s="830"/>
      <c r="BV110" s="830">
        <v>16883338</v>
      </c>
      <c r="BW110" s="830"/>
      <c r="BX110" s="830"/>
      <c r="BY110" s="830"/>
      <c r="BZ110" s="830"/>
      <c r="CA110" s="830">
        <v>18647993</v>
      </c>
      <c r="CB110" s="830"/>
      <c r="CC110" s="830"/>
      <c r="CD110" s="830"/>
      <c r="CE110" s="830"/>
      <c r="CF110" s="891">
        <v>232.3</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556389</v>
      </c>
      <c r="BR111" s="801"/>
      <c r="BS111" s="801"/>
      <c r="BT111" s="801"/>
      <c r="BU111" s="801"/>
      <c r="BV111" s="801">
        <v>427440</v>
      </c>
      <c r="BW111" s="801"/>
      <c r="BX111" s="801"/>
      <c r="BY111" s="801"/>
      <c r="BZ111" s="801"/>
      <c r="CA111" s="801">
        <v>295292</v>
      </c>
      <c r="CB111" s="801"/>
      <c r="CC111" s="801"/>
      <c r="CD111" s="801"/>
      <c r="CE111" s="801"/>
      <c r="CF111" s="878">
        <v>3.7</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9353979</v>
      </c>
      <c r="BR112" s="801"/>
      <c r="BS112" s="801"/>
      <c r="BT112" s="801"/>
      <c r="BU112" s="801"/>
      <c r="BV112" s="801">
        <v>9144398</v>
      </c>
      <c r="BW112" s="801"/>
      <c r="BX112" s="801"/>
      <c r="BY112" s="801"/>
      <c r="BZ112" s="801"/>
      <c r="CA112" s="801">
        <v>9074945</v>
      </c>
      <c r="CB112" s="801"/>
      <c r="CC112" s="801"/>
      <c r="CD112" s="801"/>
      <c r="CE112" s="801"/>
      <c r="CF112" s="878">
        <v>113</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223850</v>
      </c>
      <c r="DH112" s="801"/>
      <c r="DI112" s="801"/>
      <c r="DJ112" s="801"/>
      <c r="DK112" s="801"/>
      <c r="DL112" s="801">
        <v>203549</v>
      </c>
      <c r="DM112" s="801"/>
      <c r="DN112" s="801"/>
      <c r="DO112" s="801"/>
      <c r="DP112" s="801"/>
      <c r="DQ112" s="801">
        <v>182233</v>
      </c>
      <c r="DR112" s="801"/>
      <c r="DS112" s="801"/>
      <c r="DT112" s="801"/>
      <c r="DU112" s="801"/>
      <c r="DV112" s="853">
        <v>2.2999999999999998</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576153</v>
      </c>
      <c r="AB113" s="939"/>
      <c r="AC113" s="939"/>
      <c r="AD113" s="939"/>
      <c r="AE113" s="940"/>
      <c r="AF113" s="941">
        <v>631910</v>
      </c>
      <c r="AG113" s="939"/>
      <c r="AH113" s="939"/>
      <c r="AI113" s="939"/>
      <c r="AJ113" s="940"/>
      <c r="AK113" s="941">
        <v>675556</v>
      </c>
      <c r="AL113" s="939"/>
      <c r="AM113" s="939"/>
      <c r="AN113" s="939"/>
      <c r="AO113" s="940"/>
      <c r="AP113" s="942">
        <v>8.4</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245134</v>
      </c>
      <c r="BR113" s="801"/>
      <c r="BS113" s="801"/>
      <c r="BT113" s="801"/>
      <c r="BU113" s="801"/>
      <c r="BV113" s="801">
        <v>199092</v>
      </c>
      <c r="BW113" s="801"/>
      <c r="BX113" s="801"/>
      <c r="BY113" s="801"/>
      <c r="BZ113" s="801"/>
      <c r="CA113" s="801">
        <v>154089</v>
      </c>
      <c r="CB113" s="801"/>
      <c r="CC113" s="801"/>
      <c r="CD113" s="801"/>
      <c r="CE113" s="801"/>
      <c r="CF113" s="878">
        <v>1.9</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332539</v>
      </c>
      <c r="DH113" s="814"/>
      <c r="DI113" s="814"/>
      <c r="DJ113" s="814"/>
      <c r="DK113" s="815"/>
      <c r="DL113" s="816">
        <v>223891</v>
      </c>
      <c r="DM113" s="814"/>
      <c r="DN113" s="814"/>
      <c r="DO113" s="814"/>
      <c r="DP113" s="815"/>
      <c r="DQ113" s="816">
        <v>113059</v>
      </c>
      <c r="DR113" s="814"/>
      <c r="DS113" s="814"/>
      <c r="DT113" s="814"/>
      <c r="DU113" s="815"/>
      <c r="DV113" s="784">
        <v>1.4</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32628</v>
      </c>
      <c r="AB114" s="814"/>
      <c r="AC114" s="814"/>
      <c r="AD114" s="814"/>
      <c r="AE114" s="815"/>
      <c r="AF114" s="816">
        <v>34978</v>
      </c>
      <c r="AG114" s="814"/>
      <c r="AH114" s="814"/>
      <c r="AI114" s="814"/>
      <c r="AJ114" s="815"/>
      <c r="AK114" s="816">
        <v>34545</v>
      </c>
      <c r="AL114" s="814"/>
      <c r="AM114" s="814"/>
      <c r="AN114" s="814"/>
      <c r="AO114" s="815"/>
      <c r="AP114" s="784">
        <v>0.4</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2195246</v>
      </c>
      <c r="BR114" s="801"/>
      <c r="BS114" s="801"/>
      <c r="BT114" s="801"/>
      <c r="BU114" s="801"/>
      <c r="BV114" s="801">
        <v>2135759</v>
      </c>
      <c r="BW114" s="801"/>
      <c r="BX114" s="801"/>
      <c r="BY114" s="801"/>
      <c r="BZ114" s="801"/>
      <c r="CA114" s="801">
        <v>1814570</v>
      </c>
      <c r="CB114" s="801"/>
      <c r="CC114" s="801"/>
      <c r="CD114" s="801"/>
      <c r="CE114" s="801"/>
      <c r="CF114" s="878">
        <v>22.6</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174502</v>
      </c>
      <c r="AB115" s="939"/>
      <c r="AC115" s="939"/>
      <c r="AD115" s="939"/>
      <c r="AE115" s="940"/>
      <c r="AF115" s="941">
        <v>153866</v>
      </c>
      <c r="AG115" s="939"/>
      <c r="AH115" s="939"/>
      <c r="AI115" s="939"/>
      <c r="AJ115" s="940"/>
      <c r="AK115" s="941">
        <v>152894</v>
      </c>
      <c r="AL115" s="939"/>
      <c r="AM115" s="939"/>
      <c r="AN115" s="939"/>
      <c r="AO115" s="940"/>
      <c r="AP115" s="942">
        <v>1.9</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446815</v>
      </c>
      <c r="BR115" s="801"/>
      <c r="BS115" s="801"/>
      <c r="BT115" s="801"/>
      <c r="BU115" s="801"/>
      <c r="BV115" s="801">
        <v>563770</v>
      </c>
      <c r="BW115" s="801"/>
      <c r="BX115" s="801"/>
      <c r="BY115" s="801"/>
      <c r="BZ115" s="801"/>
      <c r="CA115" s="801">
        <v>538250</v>
      </c>
      <c r="CB115" s="801"/>
      <c r="CC115" s="801"/>
      <c r="CD115" s="801"/>
      <c r="CE115" s="801"/>
      <c r="CF115" s="878">
        <v>6.7</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55</v>
      </c>
      <c r="AB116" s="814"/>
      <c r="AC116" s="814"/>
      <c r="AD116" s="814"/>
      <c r="AE116" s="815"/>
      <c r="AF116" s="816">
        <v>54</v>
      </c>
      <c r="AG116" s="814"/>
      <c r="AH116" s="814"/>
      <c r="AI116" s="814"/>
      <c r="AJ116" s="815"/>
      <c r="AK116" s="816">
        <v>71</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2903521</v>
      </c>
      <c r="AB117" s="925"/>
      <c r="AC117" s="925"/>
      <c r="AD117" s="925"/>
      <c r="AE117" s="926"/>
      <c r="AF117" s="928">
        <v>2814573</v>
      </c>
      <c r="AG117" s="925"/>
      <c r="AH117" s="925"/>
      <c r="AI117" s="925"/>
      <c r="AJ117" s="926"/>
      <c r="AK117" s="928">
        <v>2786079</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283</v>
      </c>
      <c r="AG118" s="918"/>
      <c r="AH118" s="918"/>
      <c r="AI118" s="918"/>
      <c r="AJ118" s="919"/>
      <c r="AK118" s="920" t="s">
        <v>282</v>
      </c>
      <c r="AL118" s="918"/>
      <c r="AM118" s="918"/>
      <c r="AN118" s="918"/>
      <c r="AO118" s="919"/>
      <c r="AP118" s="921" t="s">
        <v>399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29597437</v>
      </c>
      <c r="BR118" s="888"/>
      <c r="BS118" s="888"/>
      <c r="BT118" s="888"/>
      <c r="BU118" s="888"/>
      <c r="BV118" s="888">
        <v>29353797</v>
      </c>
      <c r="BW118" s="888"/>
      <c r="BX118" s="888"/>
      <c r="BY118" s="888"/>
      <c r="BZ118" s="888"/>
      <c r="CA118" s="888">
        <v>30525139</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3152990</v>
      </c>
      <c r="BR119" s="830"/>
      <c r="BS119" s="830"/>
      <c r="BT119" s="830"/>
      <c r="BU119" s="830"/>
      <c r="BV119" s="830">
        <v>3224231</v>
      </c>
      <c r="BW119" s="830"/>
      <c r="BX119" s="830"/>
      <c r="BY119" s="830"/>
      <c r="BZ119" s="830"/>
      <c r="CA119" s="830">
        <v>3048767</v>
      </c>
      <c r="CB119" s="830"/>
      <c r="CC119" s="830"/>
      <c r="CD119" s="830"/>
      <c r="CE119" s="830"/>
      <c r="CF119" s="891">
        <v>38</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1638535</v>
      </c>
      <c r="BR120" s="801"/>
      <c r="BS120" s="801"/>
      <c r="BT120" s="801"/>
      <c r="BU120" s="801"/>
      <c r="BV120" s="801">
        <v>1494191</v>
      </c>
      <c r="BW120" s="801"/>
      <c r="BX120" s="801"/>
      <c r="BY120" s="801"/>
      <c r="BZ120" s="801"/>
      <c r="CA120" s="801">
        <v>1357351</v>
      </c>
      <c r="CB120" s="801"/>
      <c r="CC120" s="801"/>
      <c r="CD120" s="801"/>
      <c r="CE120" s="801"/>
      <c r="CF120" s="878">
        <v>16.899999999999999</v>
      </c>
      <c r="CG120" s="879"/>
      <c r="CH120" s="879"/>
      <c r="CI120" s="879"/>
      <c r="CJ120" s="879"/>
      <c r="CK120" s="880" t="s">
        <v>436</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5288440</v>
      </c>
      <c r="DH120" s="830"/>
      <c r="DI120" s="830"/>
      <c r="DJ120" s="830"/>
      <c r="DK120" s="830"/>
      <c r="DL120" s="830">
        <v>5376203</v>
      </c>
      <c r="DM120" s="830"/>
      <c r="DN120" s="830"/>
      <c r="DO120" s="830"/>
      <c r="DP120" s="830"/>
      <c r="DQ120" s="830">
        <v>5606932</v>
      </c>
      <c r="DR120" s="830"/>
      <c r="DS120" s="830"/>
      <c r="DT120" s="830"/>
      <c r="DU120" s="830"/>
      <c r="DV120" s="831">
        <v>69.8</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146825</v>
      </c>
      <c r="AB121" s="814"/>
      <c r="AC121" s="814"/>
      <c r="AD121" s="814"/>
      <c r="AE121" s="815"/>
      <c r="AF121" s="816">
        <v>146825</v>
      </c>
      <c r="AG121" s="814"/>
      <c r="AH121" s="814"/>
      <c r="AI121" s="814"/>
      <c r="AJ121" s="815"/>
      <c r="AK121" s="816">
        <v>146825</v>
      </c>
      <c r="AL121" s="814"/>
      <c r="AM121" s="814"/>
      <c r="AN121" s="814"/>
      <c r="AO121" s="815"/>
      <c r="AP121" s="784">
        <v>1.8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16135043</v>
      </c>
      <c r="BR121" s="888"/>
      <c r="BS121" s="888"/>
      <c r="BT121" s="888"/>
      <c r="BU121" s="888"/>
      <c r="BV121" s="888">
        <v>16390662</v>
      </c>
      <c r="BW121" s="888"/>
      <c r="BX121" s="888"/>
      <c r="BY121" s="888"/>
      <c r="BZ121" s="888"/>
      <c r="CA121" s="888">
        <v>16558660</v>
      </c>
      <c r="CB121" s="888"/>
      <c r="CC121" s="888"/>
      <c r="CD121" s="888"/>
      <c r="CE121" s="888"/>
      <c r="CF121" s="889">
        <v>206.2</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1423727</v>
      </c>
      <c r="DH121" s="801"/>
      <c r="DI121" s="801"/>
      <c r="DJ121" s="801"/>
      <c r="DK121" s="801"/>
      <c r="DL121" s="801">
        <v>1485785</v>
      </c>
      <c r="DM121" s="801"/>
      <c r="DN121" s="801"/>
      <c r="DO121" s="801"/>
      <c r="DP121" s="801"/>
      <c r="DQ121" s="801">
        <v>1476449</v>
      </c>
      <c r="DR121" s="801"/>
      <c r="DS121" s="801"/>
      <c r="DT121" s="801"/>
      <c r="DU121" s="801"/>
      <c r="DV121" s="853">
        <v>18.399999999999999</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439</v>
      </c>
      <c r="BP122" s="868"/>
      <c r="BQ122" s="869">
        <v>20926568</v>
      </c>
      <c r="BR122" s="870"/>
      <c r="BS122" s="870"/>
      <c r="BT122" s="870"/>
      <c r="BU122" s="870"/>
      <c r="BV122" s="870">
        <v>21109084</v>
      </c>
      <c r="BW122" s="870"/>
      <c r="BX122" s="870"/>
      <c r="BY122" s="870"/>
      <c r="BZ122" s="870"/>
      <c r="CA122" s="870">
        <v>20964778</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1040187</v>
      </c>
      <c r="DH122" s="801"/>
      <c r="DI122" s="801"/>
      <c r="DJ122" s="801"/>
      <c r="DK122" s="801"/>
      <c r="DL122" s="801">
        <v>1045150</v>
      </c>
      <c r="DM122" s="801"/>
      <c r="DN122" s="801"/>
      <c r="DO122" s="801"/>
      <c r="DP122" s="801"/>
      <c r="DQ122" s="801">
        <v>1046720</v>
      </c>
      <c r="DR122" s="801"/>
      <c r="DS122" s="801"/>
      <c r="DT122" s="801"/>
      <c r="DU122" s="801"/>
      <c r="DV122" s="853">
        <v>13</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107.5</v>
      </c>
      <c r="BR123" s="862"/>
      <c r="BS123" s="862"/>
      <c r="BT123" s="862"/>
      <c r="BU123" s="862"/>
      <c r="BV123" s="862">
        <v>104.2</v>
      </c>
      <c r="BW123" s="862"/>
      <c r="BX123" s="862"/>
      <c r="BY123" s="862"/>
      <c r="BZ123" s="862"/>
      <c r="CA123" s="862">
        <v>119</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1373903</v>
      </c>
      <c r="DH123" s="814"/>
      <c r="DI123" s="814"/>
      <c r="DJ123" s="814"/>
      <c r="DK123" s="815"/>
      <c r="DL123" s="816">
        <v>1030540</v>
      </c>
      <c r="DM123" s="814"/>
      <c r="DN123" s="814"/>
      <c r="DO123" s="814"/>
      <c r="DP123" s="815"/>
      <c r="DQ123" s="816">
        <v>758878</v>
      </c>
      <c r="DR123" s="814"/>
      <c r="DS123" s="814"/>
      <c r="DT123" s="814"/>
      <c r="DU123" s="815"/>
      <c r="DV123" s="784">
        <v>9.5</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v>227722</v>
      </c>
      <c r="DH124" s="747"/>
      <c r="DI124" s="747"/>
      <c r="DJ124" s="747"/>
      <c r="DK124" s="748"/>
      <c r="DL124" s="749">
        <v>206720</v>
      </c>
      <c r="DM124" s="747"/>
      <c r="DN124" s="747"/>
      <c r="DO124" s="747"/>
      <c r="DP124" s="748"/>
      <c r="DQ124" s="749">
        <v>185966</v>
      </c>
      <c r="DR124" s="747"/>
      <c r="DS124" s="747"/>
      <c r="DT124" s="747"/>
      <c r="DU124" s="748"/>
      <c r="DV124" s="837">
        <v>2.2999999999999998</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19325</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v>446815</v>
      </c>
      <c r="DH126" s="801"/>
      <c r="DI126" s="801"/>
      <c r="DJ126" s="801"/>
      <c r="DK126" s="801"/>
      <c r="DL126" s="801">
        <v>563770</v>
      </c>
      <c r="DM126" s="801"/>
      <c r="DN126" s="801"/>
      <c r="DO126" s="801"/>
      <c r="DP126" s="801"/>
      <c r="DQ126" s="801">
        <v>538250</v>
      </c>
      <c r="DR126" s="801"/>
      <c r="DS126" s="801"/>
      <c r="DT126" s="801"/>
      <c r="DU126" s="801"/>
      <c r="DV126" s="853">
        <v>6.7</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8352</v>
      </c>
      <c r="AB127" s="814"/>
      <c r="AC127" s="814"/>
      <c r="AD127" s="814"/>
      <c r="AE127" s="815"/>
      <c r="AF127" s="816">
        <v>7041</v>
      </c>
      <c r="AG127" s="814"/>
      <c r="AH127" s="814"/>
      <c r="AI127" s="814"/>
      <c r="AJ127" s="815"/>
      <c r="AK127" s="816">
        <v>6069</v>
      </c>
      <c r="AL127" s="814"/>
      <c r="AM127" s="814"/>
      <c r="AN127" s="814"/>
      <c r="AO127" s="815"/>
      <c r="AP127" s="784">
        <v>0.1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13.4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160073</v>
      </c>
      <c r="AB128" s="754"/>
      <c r="AC128" s="754"/>
      <c r="AD128" s="754"/>
      <c r="AE128" s="755"/>
      <c r="AF128" s="756">
        <v>161083</v>
      </c>
      <c r="AG128" s="754"/>
      <c r="AH128" s="754"/>
      <c r="AI128" s="754"/>
      <c r="AJ128" s="755"/>
      <c r="AK128" s="756">
        <v>155492</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18.399999999999999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9673412</v>
      </c>
      <c r="AB129" s="814"/>
      <c r="AC129" s="814"/>
      <c r="AD129" s="814"/>
      <c r="AE129" s="815"/>
      <c r="AF129" s="816">
        <v>9527863</v>
      </c>
      <c r="AG129" s="814"/>
      <c r="AH129" s="814"/>
      <c r="AI129" s="814"/>
      <c r="AJ129" s="815"/>
      <c r="AK129" s="816">
        <v>9628362</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13.3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1607997</v>
      </c>
      <c r="AB130" s="814"/>
      <c r="AC130" s="814"/>
      <c r="AD130" s="814"/>
      <c r="AE130" s="815"/>
      <c r="AF130" s="816">
        <v>1622656</v>
      </c>
      <c r="AG130" s="814"/>
      <c r="AH130" s="814"/>
      <c r="AI130" s="814"/>
      <c r="AJ130" s="815"/>
      <c r="AK130" s="816">
        <v>1599113</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119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8065415</v>
      </c>
      <c r="AB131" s="747"/>
      <c r="AC131" s="747"/>
      <c r="AD131" s="747"/>
      <c r="AE131" s="748"/>
      <c r="AF131" s="749">
        <v>7905207</v>
      </c>
      <c r="AG131" s="747"/>
      <c r="AH131" s="747"/>
      <c r="AI131" s="747"/>
      <c r="AJ131" s="748"/>
      <c r="AK131" s="749">
        <v>8029249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14.07802326</v>
      </c>
      <c r="AB132" s="770"/>
      <c r="AC132" s="770"/>
      <c r="AD132" s="770"/>
      <c r="AE132" s="771"/>
      <c r="AF132" s="772">
        <v>13.039936839999999</v>
      </c>
      <c r="AG132" s="770"/>
      <c r="AH132" s="770"/>
      <c r="AI132" s="770"/>
      <c r="AJ132" s="771"/>
      <c r="AK132" s="772">
        <v>12.84645675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16.100000000000001</v>
      </c>
      <c r="AB133" s="779"/>
      <c r="AC133" s="779"/>
      <c r="AD133" s="779"/>
      <c r="AE133" s="780"/>
      <c r="AF133" s="778">
        <v>14.3</v>
      </c>
      <c r="AG133" s="779"/>
      <c r="AH133" s="779"/>
      <c r="AI133" s="779"/>
      <c r="AJ133" s="780"/>
      <c r="AK133" s="778">
        <v>13.3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40" zoomScaleNormal="85" zoomScaleSheetLayoutView="40" workbookViewId="0">
      <selection activeCell="N4" sqref="N4"/>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40" zoomScaleNormal="40" zoomScaleSheetLayoutView="55" workbookViewId="0">
      <selection activeCell="M3" sqref="M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election activeCell="G2" sqref="G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1851618</v>
      </c>
      <c r="L9" s="264">
        <v>67521</v>
      </c>
      <c r="M9" s="265">
        <v>95193</v>
      </c>
      <c r="N9" s="266">
        <v>-29.1</v>
      </c>
    </row>
    <row r="10" spans="1:16">
      <c r="A10" s="248"/>
      <c r="B10" s="244"/>
      <c r="C10" s="244"/>
      <c r="D10" s="244"/>
      <c r="E10" s="244"/>
      <c r="F10" s="244"/>
      <c r="G10" s="1163" t="s">
        <v>477</v>
      </c>
      <c r="H10" s="1164"/>
      <c r="I10" s="1164"/>
      <c r="J10" s="1165"/>
      <c r="K10" s="267">
        <v>333008</v>
      </c>
      <c r="L10" s="268">
        <v>12143</v>
      </c>
      <c r="M10" s="269">
        <v>7528</v>
      </c>
      <c r="N10" s="270">
        <v>61.3</v>
      </c>
    </row>
    <row r="11" spans="1:16" ht="13.5" customHeight="1">
      <c r="A11" s="248"/>
      <c r="B11" s="244"/>
      <c r="C11" s="244"/>
      <c r="D11" s="244"/>
      <c r="E11" s="244"/>
      <c r="F11" s="244"/>
      <c r="G11" s="1163" t="s">
        <v>478</v>
      </c>
      <c r="H11" s="1164"/>
      <c r="I11" s="1164"/>
      <c r="J11" s="1165"/>
      <c r="K11" s="267">
        <v>490353</v>
      </c>
      <c r="L11" s="268">
        <v>17881</v>
      </c>
      <c r="M11" s="269">
        <v>10279</v>
      </c>
      <c r="N11" s="270">
        <v>74</v>
      </c>
    </row>
    <row r="12" spans="1:16" ht="13.5" customHeight="1">
      <c r="A12" s="248"/>
      <c r="B12" s="244"/>
      <c r="C12" s="244"/>
      <c r="D12" s="244"/>
      <c r="E12" s="244"/>
      <c r="F12" s="244"/>
      <c r="G12" s="1163" t="s">
        <v>479</v>
      </c>
      <c r="H12" s="1164"/>
      <c r="I12" s="1164"/>
      <c r="J12" s="1165"/>
      <c r="K12" s="267" t="s">
        <v>480</v>
      </c>
      <c r="L12" s="268" t="s">
        <v>480</v>
      </c>
      <c r="M12" s="269">
        <v>233</v>
      </c>
      <c r="N12" s="270" t="s">
        <v>480</v>
      </c>
    </row>
    <row r="13" spans="1:16" ht="13.5" customHeight="1">
      <c r="A13" s="248"/>
      <c r="B13" s="244"/>
      <c r="C13" s="244"/>
      <c r="D13" s="244"/>
      <c r="E13" s="244"/>
      <c r="F13" s="244"/>
      <c r="G13" s="1163" t="s">
        <v>481</v>
      </c>
      <c r="H13" s="1164"/>
      <c r="I13" s="1164"/>
      <c r="J13" s="1165"/>
      <c r="K13" s="267" t="s">
        <v>480</v>
      </c>
      <c r="L13" s="268" t="s">
        <v>480</v>
      </c>
      <c r="M13" s="269" t="s">
        <v>480</v>
      </c>
      <c r="N13" s="270" t="s">
        <v>480</v>
      </c>
    </row>
    <row r="14" spans="1:16" ht="13.5" customHeight="1">
      <c r="A14" s="248"/>
      <c r="B14" s="244"/>
      <c r="C14" s="244"/>
      <c r="D14" s="244"/>
      <c r="E14" s="244"/>
      <c r="F14" s="244"/>
      <c r="G14" s="1163" t="s">
        <v>482</v>
      </c>
      <c r="H14" s="1164"/>
      <c r="I14" s="1164"/>
      <c r="J14" s="1165"/>
      <c r="K14" s="267">
        <v>84087</v>
      </c>
      <c r="L14" s="268">
        <v>3066</v>
      </c>
      <c r="M14" s="269">
        <v>4757</v>
      </c>
      <c r="N14" s="270">
        <v>-35.5</v>
      </c>
    </row>
    <row r="15" spans="1:16" ht="13.5" customHeight="1">
      <c r="A15" s="248"/>
      <c r="B15" s="244"/>
      <c r="C15" s="244"/>
      <c r="D15" s="244"/>
      <c r="E15" s="244"/>
      <c r="F15" s="244"/>
      <c r="G15" s="1163" t="s">
        <v>483</v>
      </c>
      <c r="H15" s="1164"/>
      <c r="I15" s="1164"/>
      <c r="J15" s="1165"/>
      <c r="K15" s="267">
        <v>111235</v>
      </c>
      <c r="L15" s="268">
        <v>4056</v>
      </c>
      <c r="M15" s="269">
        <v>2790</v>
      </c>
      <c r="N15" s="270">
        <v>45.4</v>
      </c>
    </row>
    <row r="16" spans="1:16">
      <c r="A16" s="248"/>
      <c r="B16" s="244"/>
      <c r="C16" s="244"/>
      <c r="D16" s="244"/>
      <c r="E16" s="244"/>
      <c r="F16" s="244"/>
      <c r="G16" s="1166" t="s">
        <v>484</v>
      </c>
      <c r="H16" s="1167"/>
      <c r="I16" s="1167"/>
      <c r="J16" s="1168"/>
      <c r="K16" s="268">
        <v>-180147</v>
      </c>
      <c r="L16" s="268">
        <v>-6569</v>
      </c>
      <c r="M16" s="269">
        <v>-10792</v>
      </c>
      <c r="N16" s="270">
        <v>-39.1</v>
      </c>
    </row>
    <row r="17" spans="1:16">
      <c r="A17" s="248"/>
      <c r="B17" s="244"/>
      <c r="C17" s="244"/>
      <c r="D17" s="244"/>
      <c r="E17" s="244"/>
      <c r="F17" s="244"/>
      <c r="G17" s="1166" t="s">
        <v>166</v>
      </c>
      <c r="H17" s="1167"/>
      <c r="I17" s="1167"/>
      <c r="J17" s="1168"/>
      <c r="K17" s="268">
        <v>2690154</v>
      </c>
      <c r="L17" s="268">
        <v>98098</v>
      </c>
      <c r="M17" s="269">
        <v>109987</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8.06</v>
      </c>
      <c r="L21" s="281">
        <v>10.76</v>
      </c>
      <c r="M21" s="282">
        <v>-2.7</v>
      </c>
      <c r="N21" s="249"/>
      <c r="O21" s="283"/>
      <c r="P21" s="279"/>
    </row>
    <row r="22" spans="1:16" s="284" customFormat="1">
      <c r="A22" s="279"/>
      <c r="B22" s="249"/>
      <c r="C22" s="249"/>
      <c r="D22" s="249"/>
      <c r="E22" s="249"/>
      <c r="F22" s="249"/>
      <c r="G22" s="1160" t="s">
        <v>490</v>
      </c>
      <c r="H22" s="1161"/>
      <c r="I22" s="1161"/>
      <c r="J22" s="1162"/>
      <c r="K22" s="285">
        <v>96.9</v>
      </c>
      <c r="L22" s="286">
        <v>95.9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1923013</v>
      </c>
      <c r="L32" s="294">
        <v>70124</v>
      </c>
      <c r="M32" s="295">
        <v>76800</v>
      </c>
      <c r="N32" s="296">
        <v>-8.6999999999999993</v>
      </c>
    </row>
    <row r="33" spans="1:16" ht="13.5" customHeight="1">
      <c r="A33" s="248"/>
      <c r="B33" s="244"/>
      <c r="C33" s="244"/>
      <c r="D33" s="244"/>
      <c r="E33" s="244"/>
      <c r="F33" s="244"/>
      <c r="G33" s="1151" t="s">
        <v>495</v>
      </c>
      <c r="H33" s="1152"/>
      <c r="I33" s="1152"/>
      <c r="J33" s="1153"/>
      <c r="K33" s="294" t="s">
        <v>480</v>
      </c>
      <c r="L33" s="294" t="s">
        <v>480</v>
      </c>
      <c r="M33" s="295" t="s">
        <v>480</v>
      </c>
      <c r="N33" s="296" t="s">
        <v>480</v>
      </c>
    </row>
    <row r="34" spans="1:16" ht="27" customHeight="1">
      <c r="A34" s="248"/>
      <c r="B34" s="244"/>
      <c r="C34" s="244"/>
      <c r="D34" s="244"/>
      <c r="E34" s="244"/>
      <c r="F34" s="244"/>
      <c r="G34" s="1151" t="s">
        <v>496</v>
      </c>
      <c r="H34" s="1152"/>
      <c r="I34" s="1152"/>
      <c r="J34" s="1153"/>
      <c r="K34" s="294" t="s">
        <v>480</v>
      </c>
      <c r="L34" s="294" t="s">
        <v>480</v>
      </c>
      <c r="M34" s="295" t="s">
        <v>480</v>
      </c>
      <c r="N34" s="296" t="s">
        <v>480</v>
      </c>
    </row>
    <row r="35" spans="1:16" ht="27" customHeight="1">
      <c r="A35" s="248"/>
      <c r="B35" s="244"/>
      <c r="C35" s="244"/>
      <c r="D35" s="244"/>
      <c r="E35" s="244"/>
      <c r="F35" s="244"/>
      <c r="G35" s="1151" t="s">
        <v>497</v>
      </c>
      <c r="H35" s="1152"/>
      <c r="I35" s="1152"/>
      <c r="J35" s="1153"/>
      <c r="K35" s="294">
        <v>675556</v>
      </c>
      <c r="L35" s="294">
        <v>24635</v>
      </c>
      <c r="M35" s="295">
        <v>16881</v>
      </c>
      <c r="N35" s="296">
        <v>45.9</v>
      </c>
    </row>
    <row r="36" spans="1:16" ht="27" customHeight="1">
      <c r="A36" s="248"/>
      <c r="B36" s="244"/>
      <c r="C36" s="244"/>
      <c r="D36" s="244"/>
      <c r="E36" s="244"/>
      <c r="F36" s="244"/>
      <c r="G36" s="1151" t="s">
        <v>498</v>
      </c>
      <c r="H36" s="1152"/>
      <c r="I36" s="1152"/>
      <c r="J36" s="1153"/>
      <c r="K36" s="294">
        <v>34545</v>
      </c>
      <c r="L36" s="294">
        <v>1260</v>
      </c>
      <c r="M36" s="295">
        <v>2427</v>
      </c>
      <c r="N36" s="296">
        <v>-48.1</v>
      </c>
    </row>
    <row r="37" spans="1:16" ht="13.5" customHeight="1">
      <c r="A37" s="248"/>
      <c r="B37" s="244"/>
      <c r="C37" s="244"/>
      <c r="D37" s="244"/>
      <c r="E37" s="244"/>
      <c r="F37" s="244"/>
      <c r="G37" s="1151" t="s">
        <v>499</v>
      </c>
      <c r="H37" s="1152"/>
      <c r="I37" s="1152"/>
      <c r="J37" s="1153"/>
      <c r="K37" s="294">
        <v>152894</v>
      </c>
      <c r="L37" s="294">
        <v>5575</v>
      </c>
      <c r="M37" s="295">
        <v>2118</v>
      </c>
      <c r="N37" s="296">
        <v>163.19999999999999</v>
      </c>
    </row>
    <row r="38" spans="1:16" ht="27" customHeight="1">
      <c r="A38" s="248"/>
      <c r="B38" s="244"/>
      <c r="C38" s="244"/>
      <c r="D38" s="244"/>
      <c r="E38" s="244"/>
      <c r="F38" s="244"/>
      <c r="G38" s="1154" t="s">
        <v>500</v>
      </c>
      <c r="H38" s="1155"/>
      <c r="I38" s="1155"/>
      <c r="J38" s="1156"/>
      <c r="K38" s="297">
        <v>71</v>
      </c>
      <c r="L38" s="297">
        <v>3</v>
      </c>
      <c r="M38" s="298">
        <v>12</v>
      </c>
      <c r="N38" s="299">
        <v>-75</v>
      </c>
      <c r="O38" s="293"/>
    </row>
    <row r="39" spans="1:16">
      <c r="A39" s="248"/>
      <c r="B39" s="244"/>
      <c r="C39" s="244"/>
      <c r="D39" s="244"/>
      <c r="E39" s="244"/>
      <c r="F39" s="244"/>
      <c r="G39" s="1154" t="s">
        <v>501</v>
      </c>
      <c r="H39" s="1155"/>
      <c r="I39" s="1155"/>
      <c r="J39" s="1156"/>
      <c r="K39" s="300">
        <v>-155492</v>
      </c>
      <c r="L39" s="300">
        <v>-5670</v>
      </c>
      <c r="M39" s="301">
        <v>-3587</v>
      </c>
      <c r="N39" s="302">
        <v>58.1</v>
      </c>
      <c r="O39" s="293"/>
    </row>
    <row r="40" spans="1:16" ht="27" customHeight="1">
      <c r="A40" s="248"/>
      <c r="B40" s="244"/>
      <c r="C40" s="244"/>
      <c r="D40" s="244"/>
      <c r="E40" s="244"/>
      <c r="F40" s="244"/>
      <c r="G40" s="1151" t="s">
        <v>502</v>
      </c>
      <c r="H40" s="1152"/>
      <c r="I40" s="1152"/>
      <c r="J40" s="1153"/>
      <c r="K40" s="300">
        <v>-1599113</v>
      </c>
      <c r="L40" s="300">
        <v>-58313</v>
      </c>
      <c r="M40" s="301">
        <v>-68017</v>
      </c>
      <c r="N40" s="302">
        <v>-14.3</v>
      </c>
      <c r="O40" s="293"/>
    </row>
    <row r="41" spans="1:16">
      <c r="A41" s="248"/>
      <c r="B41" s="244"/>
      <c r="C41" s="244"/>
      <c r="D41" s="244"/>
      <c r="E41" s="244"/>
      <c r="F41" s="244"/>
      <c r="G41" s="1157" t="s">
        <v>277</v>
      </c>
      <c r="H41" s="1158"/>
      <c r="I41" s="1158"/>
      <c r="J41" s="1159"/>
      <c r="K41" s="294">
        <v>1031474</v>
      </c>
      <c r="L41" s="300">
        <v>37613</v>
      </c>
      <c r="M41" s="301">
        <v>26635</v>
      </c>
      <c r="N41" s="302">
        <v>41.2</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3479023</v>
      </c>
      <c r="J51" s="320">
        <v>126248</v>
      </c>
      <c r="K51" s="321">
        <v>60.1</v>
      </c>
      <c r="L51" s="322">
        <v>82292</v>
      </c>
      <c r="M51" s="323">
        <v>66.5</v>
      </c>
      <c r="N51" s="324">
        <v>-6.4</v>
      </c>
    </row>
    <row r="52" spans="1:14">
      <c r="A52" s="248"/>
      <c r="B52" s="244"/>
      <c r="C52" s="244"/>
      <c r="D52" s="244"/>
      <c r="E52" s="244"/>
      <c r="F52" s="244"/>
      <c r="G52" s="325"/>
      <c r="H52" s="326" t="s">
        <v>513</v>
      </c>
      <c r="I52" s="327">
        <v>1005603</v>
      </c>
      <c r="J52" s="328">
        <v>36492</v>
      </c>
      <c r="K52" s="329">
        <v>2.2000000000000002</v>
      </c>
      <c r="L52" s="330">
        <v>41490</v>
      </c>
      <c r="M52" s="331">
        <v>56.2</v>
      </c>
      <c r="N52" s="332">
        <v>-54</v>
      </c>
    </row>
    <row r="53" spans="1:14">
      <c r="A53" s="248"/>
      <c r="B53" s="244"/>
      <c r="C53" s="244"/>
      <c r="D53" s="244"/>
      <c r="E53" s="244"/>
      <c r="F53" s="244"/>
      <c r="G53" s="310" t="s">
        <v>514</v>
      </c>
      <c r="H53" s="311"/>
      <c r="I53" s="319">
        <v>1891411</v>
      </c>
      <c r="J53" s="320">
        <v>68413</v>
      </c>
      <c r="K53" s="321">
        <v>-45.8</v>
      </c>
      <c r="L53" s="322">
        <v>80577</v>
      </c>
      <c r="M53" s="323">
        <v>-2.1</v>
      </c>
      <c r="N53" s="324">
        <v>-43.7</v>
      </c>
    </row>
    <row r="54" spans="1:14">
      <c r="A54" s="248"/>
      <c r="B54" s="244"/>
      <c r="C54" s="244"/>
      <c r="D54" s="244"/>
      <c r="E54" s="244"/>
      <c r="F54" s="244"/>
      <c r="G54" s="325"/>
      <c r="H54" s="326" t="s">
        <v>513</v>
      </c>
      <c r="I54" s="327">
        <v>846320</v>
      </c>
      <c r="J54" s="328">
        <v>30612</v>
      </c>
      <c r="K54" s="329">
        <v>-16.100000000000001</v>
      </c>
      <c r="L54" s="330">
        <v>36629</v>
      </c>
      <c r="M54" s="331">
        <v>-11.7</v>
      </c>
      <c r="N54" s="332">
        <v>-4.4000000000000004</v>
      </c>
    </row>
    <row r="55" spans="1:14">
      <c r="A55" s="248"/>
      <c r="B55" s="244"/>
      <c r="C55" s="244"/>
      <c r="D55" s="244"/>
      <c r="E55" s="244"/>
      <c r="F55" s="244"/>
      <c r="G55" s="310" t="s">
        <v>515</v>
      </c>
      <c r="H55" s="311"/>
      <c r="I55" s="319">
        <v>2887699</v>
      </c>
      <c r="J55" s="320">
        <v>104317</v>
      </c>
      <c r="K55" s="321">
        <v>52.5</v>
      </c>
      <c r="L55" s="322">
        <v>92698</v>
      </c>
      <c r="M55" s="323">
        <v>15</v>
      </c>
      <c r="N55" s="324">
        <v>37.5</v>
      </c>
    </row>
    <row r="56" spans="1:14">
      <c r="A56" s="248"/>
      <c r="B56" s="244"/>
      <c r="C56" s="244"/>
      <c r="D56" s="244"/>
      <c r="E56" s="244"/>
      <c r="F56" s="244"/>
      <c r="G56" s="325"/>
      <c r="H56" s="326" t="s">
        <v>513</v>
      </c>
      <c r="I56" s="327">
        <v>948075</v>
      </c>
      <c r="J56" s="328">
        <v>34249</v>
      </c>
      <c r="K56" s="329">
        <v>11.9</v>
      </c>
      <c r="L56" s="330">
        <v>45144</v>
      </c>
      <c r="M56" s="331">
        <v>23.2</v>
      </c>
      <c r="N56" s="332">
        <v>-11.3</v>
      </c>
    </row>
    <row r="57" spans="1:14">
      <c r="A57" s="248"/>
      <c r="B57" s="244"/>
      <c r="C57" s="244"/>
      <c r="D57" s="244"/>
      <c r="E57" s="244"/>
      <c r="F57" s="244"/>
      <c r="G57" s="310" t="s">
        <v>516</v>
      </c>
      <c r="H57" s="311"/>
      <c r="I57" s="319">
        <v>2278931</v>
      </c>
      <c r="J57" s="320">
        <v>82391</v>
      </c>
      <c r="K57" s="321">
        <v>-21</v>
      </c>
      <c r="L57" s="322">
        <v>78556</v>
      </c>
      <c r="M57" s="323">
        <v>-15.3</v>
      </c>
      <c r="N57" s="324">
        <v>-5.7</v>
      </c>
    </row>
    <row r="58" spans="1:14">
      <c r="A58" s="248"/>
      <c r="B58" s="244"/>
      <c r="C58" s="244"/>
      <c r="D58" s="244"/>
      <c r="E58" s="244"/>
      <c r="F58" s="244"/>
      <c r="G58" s="325"/>
      <c r="H58" s="326" t="s">
        <v>513</v>
      </c>
      <c r="I58" s="327">
        <v>1116035</v>
      </c>
      <c r="J58" s="328">
        <v>40348</v>
      </c>
      <c r="K58" s="329">
        <v>17.8</v>
      </c>
      <c r="L58" s="330">
        <v>40810</v>
      </c>
      <c r="M58" s="331">
        <v>-9.6</v>
      </c>
      <c r="N58" s="332">
        <v>27.4</v>
      </c>
    </row>
    <row r="59" spans="1:14">
      <c r="A59" s="248"/>
      <c r="B59" s="244"/>
      <c r="C59" s="244"/>
      <c r="D59" s="244"/>
      <c r="E59" s="244"/>
      <c r="F59" s="244"/>
      <c r="G59" s="310" t="s">
        <v>517</v>
      </c>
      <c r="H59" s="311"/>
      <c r="I59" s="319">
        <v>3919573</v>
      </c>
      <c r="J59" s="320">
        <v>142930</v>
      </c>
      <c r="K59" s="321">
        <v>73.5</v>
      </c>
      <c r="L59" s="322">
        <v>87924</v>
      </c>
      <c r="M59" s="323">
        <v>11.9</v>
      </c>
      <c r="N59" s="324">
        <v>61.6</v>
      </c>
    </row>
    <row r="60" spans="1:14">
      <c r="A60" s="248"/>
      <c r="B60" s="244"/>
      <c r="C60" s="244"/>
      <c r="D60" s="244"/>
      <c r="E60" s="244"/>
      <c r="F60" s="244"/>
      <c r="G60" s="325"/>
      <c r="H60" s="326" t="s">
        <v>513</v>
      </c>
      <c r="I60" s="333">
        <v>1073888</v>
      </c>
      <c r="J60" s="328">
        <v>39160</v>
      </c>
      <c r="K60" s="329">
        <v>-2.9</v>
      </c>
      <c r="L60" s="330">
        <v>43482</v>
      </c>
      <c r="M60" s="331">
        <v>6.5</v>
      </c>
      <c r="N60" s="332">
        <v>-9.4</v>
      </c>
    </row>
    <row r="61" spans="1:14">
      <c r="A61" s="248"/>
      <c r="B61" s="244"/>
      <c r="C61" s="244"/>
      <c r="D61" s="244"/>
      <c r="E61" s="244"/>
      <c r="F61" s="244"/>
      <c r="G61" s="310" t="s">
        <v>518</v>
      </c>
      <c r="H61" s="334"/>
      <c r="I61" s="335">
        <v>2891327</v>
      </c>
      <c r="J61" s="336">
        <v>104860</v>
      </c>
      <c r="K61" s="337">
        <v>23.9</v>
      </c>
      <c r="L61" s="338">
        <v>84409</v>
      </c>
      <c r="M61" s="339">
        <v>15.2</v>
      </c>
      <c r="N61" s="324">
        <v>8.6999999999999993</v>
      </c>
    </row>
    <row r="62" spans="1:14">
      <c r="A62" s="248"/>
      <c r="B62" s="244"/>
      <c r="C62" s="244"/>
      <c r="D62" s="244"/>
      <c r="E62" s="244"/>
      <c r="F62" s="244"/>
      <c r="G62" s="325"/>
      <c r="H62" s="326" t="s">
        <v>513</v>
      </c>
      <c r="I62" s="327">
        <v>997984</v>
      </c>
      <c r="J62" s="328">
        <v>36172</v>
      </c>
      <c r="K62" s="329">
        <v>2.6</v>
      </c>
      <c r="L62" s="330">
        <v>41511</v>
      </c>
      <c r="M62" s="331">
        <v>12.9</v>
      </c>
      <c r="N62" s="332">
        <v>-10.3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40" zoomScaleNormal="40" zoomScaleSheetLayoutView="55" workbookViewId="0">
      <selection activeCell="T8" sqref="T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40" zoomScaleNormal="40" zoomScaleSheetLayoutView="55" workbookViewId="0">
      <selection activeCell="Q99" sqref="Q9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55" zoomScaleNormal="55"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16.12</v>
      </c>
      <c r="G47" s="12">
        <v>16.670000000000002</v>
      </c>
      <c r="H47" s="12">
        <v>17.16</v>
      </c>
      <c r="I47" s="12">
        <v>14.81</v>
      </c>
      <c r="J47" s="13">
        <v>16.739999999999998</v>
      </c>
    </row>
    <row r="48" spans="2:10" ht="57.75" customHeight="1">
      <c r="B48" s="14"/>
      <c r="C48" s="1171" t="s">
        <v>4</v>
      </c>
      <c r="D48" s="1171"/>
      <c r="E48" s="1172"/>
      <c r="F48" s="15">
        <v>1.82</v>
      </c>
      <c r="G48" s="16">
        <v>2.95</v>
      </c>
      <c r="H48" s="16">
        <v>3.63</v>
      </c>
      <c r="I48" s="16">
        <v>4.07</v>
      </c>
      <c r="J48" s="17">
        <v>3.27</v>
      </c>
    </row>
    <row r="49" spans="2:10" ht="57.75" customHeight="1" thickBot="1">
      <c r="B49" s="18"/>
      <c r="C49" s="1173" t="s">
        <v>5</v>
      </c>
      <c r="D49" s="1173"/>
      <c r="E49" s="1174"/>
      <c r="F49" s="19">
        <v>2.31</v>
      </c>
      <c r="G49" s="20">
        <v>0.84</v>
      </c>
      <c r="H49" s="20">
        <v>2.15</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2017-03-02T08:13:00Z</cp:lastPrinted>
  <dcterms:created xsi:type="dcterms:W3CDTF">2017-02-15T15:02:10Z</dcterms:created>
  <dcterms:modified xsi:type="dcterms:W3CDTF">2017-05-12T10:19:28Z</dcterms:modified>
  <cp:category/>
</cp:coreProperties>
</file>