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mc:Choice Requires="x15">
      <x15ac:absPath xmlns:x15ac="http://schemas.microsoft.com/office/spreadsheetml/2010/11/ac" url="O:\役場\115政策推進課\03財政担当\財政係\C-0庶務\C-0-0諸務\○諸調査\財政状況資料集の内容確認\R070904\02_回答\"/>
    </mc:Choice>
  </mc:AlternateContent>
  <bookViews>
    <workbookView xWindow="0" yWindow="0" windowWidth="28800" windowHeight="14115" activeTab="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<sst xmlns="http://schemas.openxmlformats.org/spreadsheetml/2006/main" count="1073" uniqueCount="580">
  <si>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</si>
  <si>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</si>
  <si>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</si>
  <si>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</si>
  <si>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</si>
  <si>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</si>
  <si>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</si>
  <si>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</si>
  <si>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</si>
  <si>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</si>
  <si>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</si>
  <si>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</si>
  <si>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</si>
  <si>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</si>
  <si>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</si>
  <si>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</si>
  <si>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</si>
  <si>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</si>
  <si>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</si>
  <si>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</si>
  <si>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</si>
  <si>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</si>
  <si>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</si>
  <si>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</si>
  <si>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</si>
  <si>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</si>
  <si>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</si>
  <si>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</si>
  <si>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</si>
  <si>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</si>
  <si>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</si>
  <si>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</si>
  <si>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</si>
  <si>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</si>
  <si>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</si>
  <si>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</si>
  <si>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</si>
  <si>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</si>
  <si>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</si>
  <si>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</si>
  <si>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</si>
  <si>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</si>
  <si>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</si>
  <si>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</si>
  <si>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</si>
  <si>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</si>
  <si>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</si>
  <si>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</si>
  <si>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</si>
  <si>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</si>
  <si>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</si>
  <si>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</si>
  <si>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</si>
  <si>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</si>
  <si>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</si>
  <si>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</si>
  <si>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</si>
  <si>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</si>
  <si>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</si>
  <si>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</si>
  <si>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</si>
  <si>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</si>
  <si>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</si>
  <si>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</si>
  <si>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</si>
  <si>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</si>
  <si>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</si>
  <si>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</si>
  <si>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</si>
  <si>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</si>
  <si>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</si>
  <si>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</si>
  <si>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</si>
  <si>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</si>
  <si>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</si>
  <si>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</si>
  <si>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</si>
  <si>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</si>
  <si>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</si>
  <si>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</si>
  <si>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</si>
  <si>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</si>
  <si>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</si>
  <si>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</si>
  <si>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</si>
  <si>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</si>
  <si>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</si>
  <si>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</si>
  <si>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</si>
  <si>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</si>
  <si>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</si>
  <si>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</si>
  <si>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</si>
  <si>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</si>
  <si>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幕別町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</si>
  <si>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</si>
  <si>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</si>
  <si>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</si>
  <si>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</si>
  <si>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</si>
  <si>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</si>
  <si>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</si>
  <si>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</si>
  <si>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</si>
  <si>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</si>
  <si>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</si>
  <si>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</si>
  <si>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</si>
  <si>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</si>
  <si>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</si>
  <si>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</si>
  <si>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</si>
  <si>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</si>
  <si>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</si>
  <si>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</si>
  <si>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</si>
  <si>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</si>
  <si>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</si>
  <si>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</si>
  <si>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</si>
  <si>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</si>
  <si>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</si>
  <si>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</si>
  <si>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</si>
  <si>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</si>
  <si>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</si>
  <si>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</si>
  <si>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</si>
  <si>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</si>
  <si>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</si>
  <si>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</si>
  <si>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</si>
  <si>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</si>
  <si>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</si>
  <si>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</si>
  <si>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</si>
  <si>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</si>
  <si>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</si>
  <si>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</si>
  <si>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</si>
  <si>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</si>
  <si>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</si>
  <si>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</si>
  <si>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</si>
  <si>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</si>
  <si>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</si>
  <si>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</si>
  <si>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</si>
  <si>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</si>
  <si>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</si>
  <si>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</si>
  <si>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</si>
  <si>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</si>
  <si>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</si>
  <si>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</si>
  <si>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</si>
  <si>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</si>
  <si>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</si>
  <si>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</si>
  <si>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</si>
  <si>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</si>
  <si>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</si>
  <si>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</si>
  <si>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</si>
  <si>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</si>
  <si>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</si>
  <si>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</si>
  <si>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</si>
  <si>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</si>
  <si>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</si>
  <si>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</si>
  <si>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</si>
  <si>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</si>
  <si>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</si>
  <si>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</si>
  <si>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</si>
  <si>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</si>
  <si>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</si>
  <si>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</si>
  <si>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</si>
  <si>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</si>
  <si>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</si>
  <si>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</si>
  <si>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</si>
  <si>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</si>
  <si>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</si>
  <si>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</si>
  <si>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</si>
  <si>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</si>
  <si>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</si>
  <si>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</si>
  <si>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</si>
  <si>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</si>
  <si>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</si>
  <si>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</si>
  <si>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</si>
  <si>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</si>
  <si>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</si>
  <si>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</si>
  <si>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</si>
  <si>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</si>
  <si>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</si>
  <si>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</si>
  <si>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北海道幕別町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</si>
  <si>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</si>
  <si>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</si>
  <si>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</si>
  <si>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</si>
  <si>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</si>
  <si>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</si>
  <si>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</si>
  <si>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</si>
  <si>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</si>
  <si>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</si>
  <si>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</si>
  <si>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</si>
  <si>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</si>
  <si>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</si>
  <si>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</si>
  <si>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</si>
  <si>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</si>
  <si>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</si>
  <si>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</si>
  <si>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</si>
  <si>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</si>
  <si>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</si>
  <si>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</si>
  <si>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</si>
  <si>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</si>
  <si>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</si>
  <si>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</si>
  <si>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</si>
  <si>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</si>
  <si>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</si>
  <si>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</si>
  <si>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</si>
  <si>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</si>
  <si>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</si>
  <si>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</si>
  <si>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</si>
  <si>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</si>
  <si>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</si>
  <si>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</si>
  <si>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</si>
  <si>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</si>
  <si>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</si>
  <si>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</si>
  <si>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</si>
  <si>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</si>
  <si>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</si>
  <si>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</si>
  <si>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</si>
  <si>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</si>
  <si>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</si>
  <si>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</si>
  <si>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</si>
  <si>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</si>
  <si>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</si>
  <si>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</si>
  <si>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</si>
  <si>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</si>
  <si>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</si>
  <si>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</si>
  <si>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</si>
  <si>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</si>
  <si>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</si>
  <si>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</si>
  <si>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</si>
  <si>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</si>
  <si>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</si>
  <si>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</si>
  <si>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</si>
  <si>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</si>
  <si>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</si>
  <si>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</si>
  <si>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</si>
  <si>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</si>
  <si>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</si>
  <si>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</si>
  <si>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</si>
  <si>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</si>
  <si>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</si>
  <si>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</si>
  <si>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</si>
  <si>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</si>
  <si>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</si>
  <si>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</si>
  <si>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</si>
  <si>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</si>
  <si>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</si>
  <si>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</si>
  <si>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</si>
  <si>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</si>
  <si>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</si>
  <si>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</si>
  <si>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</si>
  <si>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</si>
  <si>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</si>
  <si>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</si>
  <si>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</si>
  <si>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</si>
  <si>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</si>
  <si>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</si>
  <si>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</si>
  <si>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</si>
  <si>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</si>
  <si>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</si>
  <si>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</si>
  <si>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</si>
  <si>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</si>
  <si>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</si>
  <si>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</si>
  <si>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</si>
  <si>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</si>
  <si>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</si>
  <si>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</si>
  <si>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</si>
  <si>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</si>
  <si>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</si>
  <si>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</si>
  <si>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</si>
  <si>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</si>
  <si>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</si>
  <si>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</si>
  <si>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</si>
  <si>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</si>
  <si>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</si>
  <si>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</si>
  <si>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</si>
  <si>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</si>
  <si>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</si>
  <si>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</si>
  <si>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</si>
  <si>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</si>
  <si>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</si>
  <si>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</si>
  <si>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</si>
  <si>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</si>
  <si>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</si>
  <si>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</si>
  <si>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</si>
  <si>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</si>
  <si>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</si>
  <si>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</si>
  <si>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</si>
  <si>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</si>
  <si>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</si>
  <si>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</si>
  <si>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</si>
  <si>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</si>
  <si>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</si>
  <si>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</si>
  <si>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</si>
  <si>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</si>
  <si>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北海道幕別町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</si>
  <si>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</si>
  <si>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</si>
  <si>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</si>
  <si>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</si>
  <si>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</si>
  <si>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</si>
  <si>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</si>
  <si>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</si>
  <si>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</si>
  <si>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</si>
  <si>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</si>
  <si>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</si>
  <si>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</si>
  <si>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</si>
  <si>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</si>
  <si>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</si>
  <si>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</si>
  <si>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</si>
  <si>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</si>
  <si>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</si>
  <si>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</si>
  <si>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</si>
  <si>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</si>
  <si>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</si>
  <si>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</si>
  <si>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</si>
  <si>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</si>
  <si>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</si>
  <si>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</si>
  <si>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</si>
  <si>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</si>
  <si>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</si>
  <si>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</si>
  <si>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</si>
  <si>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</si>
  <si>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</si>
  <si>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</si>
  <si>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</si>
  <si>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簡易水道特別会計</t>
    <phoneticPr fontId="5"/>
  </si>
  <si>
    <t>法非適用企業</t>
    <phoneticPr fontId="5"/>
  </si>
  <si>
    <t>公共下水道特別会計</t>
    <phoneticPr fontId="5"/>
  </si>
  <si>
    <t>個別排水処理特別会計</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</si>
  <si>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</si>
  <si>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</si>
  <si>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</si>
  <si>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</si>
  <si>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</si>
  <si>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</si>
  <si>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</si>
  <si>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</si>
  <si>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</si>
  <si>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</si>
  <si>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</si>
  <si>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</si>
  <si>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</si>
  <si>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</si>
  <si>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</si>
  <si>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</si>
  <si>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</si>
  <si>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</si>
  <si>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</si>
  <si>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</si>
  <si>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</si>
  <si>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</si>
  <si>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</si>
  <si>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</si>
  <si>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</si>
  <si>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</si>
  <si>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</si>
  <si>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</si>
  <si>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</si>
  <si>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</si>
  <si>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</si>
  <si>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</si>
  <si>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</si>
  <si>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</si>
  <si>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</si>
  <si>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</si>
  <si>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</si>
  <si>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</si>
  <si>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</si>
  <si>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</si>
  <si>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</si>
  <si>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</si>
  <si>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</si>
  <si>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</si>
  <si>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</si>
  <si>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</si>
  <si>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</si>
  <si>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</si>
  <si>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</si>
  <si>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</si>
  <si>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</si>
  <si>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</si>
  <si>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</si>
  <si>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</si>
  <si>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</si>
  <si>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</si>
  <si>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</si>
  <si>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</si>
  <si>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</si>
  <si>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</si>
  <si>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</si>
  <si>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</si>
  <si>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</si>
  <si>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</si>
  <si>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</si>
  <si>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</si>
  <si>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</si>
  <si>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</si>
  <si>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</si>
  <si>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</si>
  <si>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</si>
  <si>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</si>
  <si>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</si>
  <si>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</si>
  <si>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</si>
  <si>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</si>
  <si>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</si>
  <si>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</si>
  <si>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</si>
  <si>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</si>
  <si>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</si>
  <si>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</si>
  <si>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</si>
  <si>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</si>
  <si>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</si>
  <si>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</si>
  <si>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</si>
  <si>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</si>
  <si>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</si>
  <si>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</si>
  <si>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</si>
  <si>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</si>
  <si>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</si>
  <si>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</si>
  <si>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</si>
  <si>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</si>
  <si>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</si>
  <si>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</si>
  <si>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</si>
  <si>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</si>
  <si>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</si>
  <si>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</si>
  <si>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</si>
  <si>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</si>
  <si>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</si>
  <si>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</si>
  <si>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</si>
  <si>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</si>
  <si>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</si>
  <si>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</si>
  <si>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</si>
  <si>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</si>
  <si>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</si>
  <si>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</si>
  <si>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</si>
  <si>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</si>
  <si>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</si>
  <si>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</si>
  <si>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</si>
  <si>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</si>
  <si>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</si>
  <si>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</si>
  <si>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</si>
  <si>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</si>
  <si>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</si>
  <si>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</si>
  <si>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</si>
  <si>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</si>
  <si>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</si>
  <si>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</si>
  <si>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</si>
  <si>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</si>
  <si>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</si>
  <si>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</si>
  <si>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</si>
  <si>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</si>
  <si>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2.03</t>
  </si>
  <si>
    <t>▲ 0.70</t>
  </si>
  <si>
    <t>▲ 4.92</t>
  </si>
  <si>
    <t>水道事業会計</t>
  </si>
  <si>
    <t>一般会計</t>
  </si>
  <si>
    <t>介護保険特別会計</t>
  </si>
  <si>
    <t>簡易水道特別会計</t>
  </si>
  <si>
    <t>国民健康保険特別会計</t>
  </si>
  <si>
    <t>後期高齢者医療特別会計</t>
  </si>
  <si>
    <t>個別排水処理特別会計</t>
  </si>
  <si>
    <t>公共下水道特別会計</t>
  </si>
  <si>
    <t>その他会計（赤字）</t>
  </si>
  <si>
    <t>その他会計（黒字）</t>
  </si>
  <si>
    <t>R01</t>
    <phoneticPr fontId="5"/>
  </si>
  <si>
    <t>R02</t>
    <phoneticPr fontId="5"/>
  </si>
  <si>
    <t>R03</t>
    <phoneticPr fontId="5"/>
  </si>
  <si>
    <t>R04</t>
    <phoneticPr fontId="5"/>
  </si>
  <si>
    <t>R05</t>
    <phoneticPr fontId="5"/>
  </si>
  <si>
    <t>-</t>
    <phoneticPr fontId="2"/>
  </si>
  <si>
    <t>とかち広域消防事務組合</t>
    <phoneticPr fontId="2"/>
  </si>
  <si>
    <t>南十勝複合事務組合</t>
    <phoneticPr fontId="2"/>
  </si>
  <si>
    <t>十勝圏複合事務組合</t>
    <phoneticPr fontId="2"/>
  </si>
  <si>
    <t>十勝中部広域水道企業団</t>
    <phoneticPr fontId="2"/>
  </si>
  <si>
    <t>法適用企業</t>
    <rPh sb="0" eb="1">
      <t>ホウ</t>
    </rPh>
    <rPh sb="1" eb="3">
      <t>テキヨウ</t>
    </rPh>
    <rPh sb="3" eb="5">
      <t>キギョウ</t>
    </rPh>
    <phoneticPr fontId="2"/>
  </si>
  <si>
    <t>○</t>
    <phoneticPr fontId="2"/>
  </si>
  <si>
    <t>幕別町地域振興公社</t>
    <rPh sb="0" eb="3">
      <t>マクベツチョウ</t>
    </rPh>
    <rPh sb="3" eb="5">
      <t>チイキ</t>
    </rPh>
    <rPh sb="5" eb="7">
      <t>シンコウ</t>
    </rPh>
    <rPh sb="7" eb="9">
      <t>コウシャ</t>
    </rPh>
    <phoneticPr fontId="2"/>
  </si>
  <si>
    <t>幕別町土地開発公社</t>
    <rPh sb="0" eb="3">
      <t>マクベツチョウ</t>
    </rPh>
    <rPh sb="3" eb="5">
      <t>トチ</t>
    </rPh>
    <rPh sb="5" eb="7">
      <t>カイハツ</t>
    </rPh>
    <rPh sb="7" eb="9">
      <t>コウシャ</t>
    </rPh>
    <phoneticPr fontId="2"/>
  </si>
  <si>
    <t>幕別町農業振興公社</t>
    <rPh sb="0" eb="3">
      <t>マクベツチョウ</t>
    </rPh>
    <rPh sb="3" eb="5">
      <t>ノウギョウ</t>
    </rPh>
    <rPh sb="5" eb="7">
      <t>シンコウ</t>
    </rPh>
    <rPh sb="7" eb="9">
      <t>コウシャ</t>
    </rPh>
    <phoneticPr fontId="2"/>
  </si>
  <si>
    <t>-</t>
    <phoneticPr fontId="2"/>
  </si>
  <si>
    <t>-</t>
    <phoneticPr fontId="2"/>
  </si>
  <si>
    <t>まちづくり基金</t>
    <rPh sb="5" eb="7">
      <t>キキン</t>
    </rPh>
    <phoneticPr fontId="5"/>
  </si>
  <si>
    <t>新型コロナウイルス感染症関連無利子融資円滑化基金</t>
    <rPh sb="0" eb="2">
      <t>シンガタ</t>
    </rPh>
    <rPh sb="9" eb="11">
      <t>カンセン</t>
    </rPh>
    <rPh sb="11" eb="12">
      <t>ショウ</t>
    </rPh>
    <rPh sb="12" eb="14">
      <t>カンレン</t>
    </rPh>
    <rPh sb="14" eb="17">
      <t>ムリシ</t>
    </rPh>
    <rPh sb="17" eb="19">
      <t>ユウシ</t>
    </rPh>
    <rPh sb="19" eb="22">
      <t>エンカツカ</t>
    </rPh>
    <rPh sb="22" eb="24">
      <t>キキン</t>
    </rPh>
    <phoneticPr fontId="5"/>
  </si>
  <si>
    <t>森林環境譲与税基金</t>
    <rPh sb="0" eb="2">
      <t>シンリン</t>
    </rPh>
    <rPh sb="2" eb="4">
      <t>カンキョウ</t>
    </rPh>
    <rPh sb="4" eb="6">
      <t>ジョウヨ</t>
    </rPh>
    <rPh sb="6" eb="7">
      <t>ゼイ</t>
    </rPh>
    <rPh sb="7" eb="9">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</si>
  <si>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</si>
  <si>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</si>
  <si>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</si>
  <si>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と同水準となっているものの、将来負担比率は地方債残高及び債務負担行為に基づく支出予定額が大きく、依然として類似団体平均と比較し高くなっていることから、繰上償還の実施や新発債の抑制などを推進しており、令和５年度の将来負担比率は81.1％と前年度を8.2％下回った。
　今後についても、町有施設の老朽化に伴う更新等のため、多額の費用が見込まれることから、将来を見据えた健全な財政運営に努める。</t>
    <rPh sb="40" eb="43">
      <t>チホウサイ</t>
    </rPh>
    <rPh sb="43" eb="45">
      <t>ザンダカ</t>
    </rPh>
    <rPh sb="45" eb="46">
      <t>オヨ</t>
    </rPh>
    <rPh sb="47" eb="49">
      <t>サイム</t>
    </rPh>
    <rPh sb="49" eb="51">
      <t>フタン</t>
    </rPh>
    <rPh sb="51" eb="53">
      <t>コウイ</t>
    </rPh>
    <rPh sb="54" eb="55">
      <t>モト</t>
    </rPh>
    <rPh sb="57" eb="59">
      <t>シシュツ</t>
    </rPh>
    <rPh sb="59" eb="61">
      <t>ヨテイ</t>
    </rPh>
    <rPh sb="61" eb="62">
      <t>ガク</t>
    </rPh>
    <rPh sb="63" eb="64">
      <t>オオ</t>
    </rPh>
    <rPh sb="67" eb="69">
      <t>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</si>
  <si>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</si>
  <si>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</si>
  <si>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</si>
  <si>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</si>
  <si>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</si>
  <si>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</si>
  <si>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と比較して高い水準にあるため、繰上償還の実施や新発債の抑制などを行っている。令和４年度と比較し、将来負担比率においては減少しているが、実質公債費比率は簡易水道事業や公共下水道事業における元利償還金の増加等の影響により増加している。
　今後についても町有施設の老朽化に伴う更新等のため、多額の費用が見込まれることから、将来を見据えた健全な財政運営に努める。</t>
    <rPh sb="54" eb="55">
      <t>オコナ</t>
    </rPh>
    <rPh sb="60" eb="62">
      <t>レイワ</t>
    </rPh>
    <rPh sb="63" eb="65">
      <t>ネンド</t>
    </rPh>
    <rPh sb="66" eb="68">
      <t>ヒカク</t>
    </rPh>
    <rPh sb="70" eb="72">
      <t>ショウライ</t>
    </rPh>
    <rPh sb="72" eb="74">
      <t>フタン</t>
    </rPh>
    <rPh sb="74" eb="76">
      <t>ヒリツ</t>
    </rPh>
    <rPh sb="81" eb="83">
      <t>ゲンショウ</t>
    </rPh>
    <rPh sb="109" eb="111">
      <t>ジギョウ</t>
    </rPh>
    <rPh sb="123" eb="124">
      <t>トウ</t>
    </rPh>
    <rPh sb="125" eb="127">
      <t>エイキョウ</t>
    </rPh>
    <rPh sb="130" eb="132">
      <t>ゾウカ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</si>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</sst>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xmlns:c16r2="http://schemas.microsoft.com/office/drawing/2015/06/chart">
            <c:ext xmlns:c16="http://schemas.microsoft.com/office/drawing/2014/chart" uri="{C3380CC4-5D6E-409C-BE32-E72D297353CC}">
              <c16:uniqueId val="{00000000-2CBC-44E2-BA86-343F192F1E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77611</c:v>
                </c:pt>
                <c:pt idx="1">
                  <c:v>128254</c:v>
                </c:pt>
                <c:pt idx="2">
                  <c:v>133541</c:v>
                </c:pt>
                <c:pt idx="3">
                  <c:v>146837</c:v>
                </c:pt>
                <c:pt idx="4">
                  <c:v>174369</c:v>
                </c:pt>
              </c:numCache>
            </c:numRef>
          </c:val>
          <c:smooth val="0"/>
          <c:extLst xmlns:c16r2="http://schemas.microsoft.com/office/drawing/2015/06/chart">
            <c:ext xmlns:c16="http://schemas.microsoft.com/office/drawing/2014/chart" uri="{C3380CC4-5D6E-409C-BE32-E72D297353CC}">
              <c16:uniqueId val="{00000001-2CBC-44E2-BA86-343F192F1E7A}"/>
            </c:ext>
          </c:extLst>
        </c:ser>
        <c:dLbls>
          <c:showLegendKey val="0"/>
          <c:showVal val="0"/>
          <c:showCatName val="0"/>
          <c:showSerName val="0"/>
          <c:showPercent val="0"/>
          <c:showBubbleSize val="0"/>
        </c:dLbls>
        <c:marker val="1"/>
        <c:smooth val="0"/>
        <c:axId val="208912824"/>
        <c:axId val="208914000"/>
      </c:lineChart>
      <c:catAx>
        <c:axId val="208912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914000"/>
        <c:crosses val="autoZero"/>
        <c:auto val="1"/>
        <c:lblAlgn val="ctr"/>
        <c:lblOffset val="100"/>
        <c:tickLblSkip val="1"/>
        <c:tickMarkSkip val="1"/>
        <c:noMultiLvlLbl val="0"/>
      </c:catAx>
      <c:valAx>
        <c:axId val="20891400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912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2.79</c:v>
                </c:pt>
                <c:pt idx="1">
                  <c:v>4.59</c:v>
                </c:pt>
                <c:pt idx="2">
                  <c:v>4.92</c:v>
                </c:pt>
                <c:pt idx="3">
                  <c:v>7.78</c:v>
                </c:pt>
                <c:pt idx="4">
                  <c:v>4.07</c:v>
                </c:pt>
              </c:numCache>
            </c:numRef>
          </c:val>
          <c:extLst xmlns:c16r2="http://schemas.microsoft.com/office/drawing/2015/06/chart">
            <c:ext xmlns:c16="http://schemas.microsoft.com/office/drawing/2014/chart" uri="{C3380CC4-5D6E-409C-BE32-E72D297353CC}">
              <c16:uniqueId val="{00000000-A800-4F3D-AEC6-0DA2084A2D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14.8</c:v>
                </c:pt>
                <c:pt idx="1">
                  <c:v>14.4</c:v>
                </c:pt>
                <c:pt idx="2">
                  <c:v>15.76</c:v>
                </c:pt>
                <c:pt idx="3">
                  <c:v>13.67</c:v>
                </c:pt>
                <c:pt idx="4">
                  <c:v>15.85</c:v>
                </c:pt>
              </c:numCache>
            </c:numRef>
          </c:val>
          <c:extLst xmlns:c16r2="http://schemas.microsoft.com/office/drawing/2015/06/chart">
            <c:ext xmlns:c16="http://schemas.microsoft.com/office/drawing/2014/chart" uri="{C3380CC4-5D6E-409C-BE32-E72D297353CC}">
              <c16:uniqueId val="{00000001-A800-4F3D-AEC6-0DA2084A2DD0}"/>
            </c:ext>
          </c:extLst>
        </c:ser>
        <c:dLbls>
          <c:showLegendKey val="0"/>
          <c:showVal val="0"/>
          <c:showCatName val="0"/>
          <c:showSerName val="0"/>
          <c:showPercent val="0"/>
          <c:showBubbleSize val="0"/>
        </c:dLbls>
        <c:gapWidth val="250"/>
        <c:overlap val="100"/>
        <c:axId val="473948416"/>
        <c:axId val="473948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-2.0299999999999998</c:v>
                </c:pt>
                <c:pt idx="1">
                  <c:v>0.94</c:v>
                </c:pt>
                <c:pt idx="2">
                  <c:v>1.1299999999999999</c:v>
                </c:pt>
                <c:pt idx="3">
                  <c:v>-0.7</c:v>
                </c:pt>
                <c:pt idx="4">
                  <c:v>-4.92</c:v>
                </c:pt>
              </c:numCache>
            </c:numRef>
          </c:val>
          <c:smooth val="0"/>
          <c:extLst xmlns:c16r2="http://schemas.microsoft.com/office/drawing/2015/06/chart">
            <c:ext xmlns:c16="http://schemas.microsoft.com/office/drawing/2014/chart" uri="{C3380CC4-5D6E-409C-BE32-E72D297353CC}">
              <c16:uniqueId val="{00000002-A800-4F3D-AEC6-0DA2084A2DD0}"/>
            </c:ext>
          </c:extLst>
        </c:ser>
        <c:dLbls>
          <c:showLegendKey val="0"/>
          <c:showVal val="0"/>
          <c:showCatName val="0"/>
          <c:showSerName val="0"/>
          <c:showPercent val="0"/>
          <c:showBubbleSize val="0"/>
        </c:dLbls>
        <c:marker val="1"/>
        <c:smooth val="0"/>
        <c:axId val="473948416"/>
        <c:axId val="473948808"/>
      </c:lineChart>
      <c:catAx>
        <c:axId val="47394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3948808"/>
        <c:crosses val="autoZero"/>
        <c:auto val="1"/>
        <c:lblAlgn val="ctr"/>
        <c:lblOffset val="100"/>
        <c:tickLblSkip val="1"/>
        <c:tickMarkSkip val="1"/>
        <c:noMultiLvlLbl val="0"/>
      </c:catAx>
      <c:valAx>
        <c:axId val="473948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94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597F-4E1B-965D-45D0DF6CF1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97F-4E1B-965D-45D0DF6CF17E}"/>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7.0000000000000007E-2</c:v>
                </c:pt>
                <c:pt idx="4">
                  <c:v>#N/A</c:v>
                </c:pt>
                <c:pt idx="5">
                  <c:v>0.09</c:v>
                </c:pt>
                <c:pt idx="6">
                  <c:v>#N/A</c:v>
                </c:pt>
                <c:pt idx="7">
                  <c:v>0.11</c:v>
                </c:pt>
                <c:pt idx="8">
                  <c:v>#N/A</c:v>
                </c:pt>
                <c:pt idx="9">
                  <c:v>0</c:v>
                </c:pt>
              </c:numCache>
            </c:numRef>
          </c:val>
          <c:extLst xmlns:c16r2="http://schemas.microsoft.com/office/drawing/2015/06/chart">
            <c:ext xmlns:c16="http://schemas.microsoft.com/office/drawing/2014/chart" uri="{C3380CC4-5D6E-409C-BE32-E72D297353CC}">
              <c16:uniqueId val="{00000002-597F-4E1B-965D-45D0DF6CF17E}"/>
            </c:ext>
          </c:extLst>
        </c:ser>
        <c:ser>
          <c:idx val="3"/>
          <c:order val="3"/>
          <c:tx>
            <c:strRef>
              <c:f>データシート!$A$30</c:f>
              <c:strCache>
                <c:ptCount val="1"/>
                <c:pt idx="0">
                  <c:v>個別排水処理特別会計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597F-4E1B-965D-45D0DF6CF17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597F-4E1B-965D-45D0DF6CF17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0.35</c:v>
                </c:pt>
                <c:pt idx="4">
                  <c:v>#N/A</c:v>
                </c:pt>
                <c:pt idx="5">
                  <c:v>0.09</c:v>
                </c:pt>
                <c:pt idx="6">
                  <c:v>#N/A</c:v>
                </c:pt>
                <c:pt idx="7">
                  <c:v>0.41</c:v>
                </c:pt>
                <c:pt idx="8">
                  <c:v>#N/A</c:v>
                </c:pt>
                <c:pt idx="9">
                  <c:v>0.14000000000000001</c:v>
                </c:pt>
              </c:numCache>
            </c:numRef>
          </c:val>
          <c:extLst xmlns:c16r2="http://schemas.microsoft.com/office/drawing/2015/06/chart">
            <c:ext xmlns:c16="http://schemas.microsoft.com/office/drawing/2014/chart" uri="{C3380CC4-5D6E-409C-BE32-E72D297353CC}">
              <c16:uniqueId val="{00000005-597F-4E1B-965D-45D0DF6CF17E}"/>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0.09</c:v>
                </c:pt>
                <c:pt idx="4">
                  <c:v>#N/A</c:v>
                </c:pt>
                <c:pt idx="5">
                  <c:v>7.0000000000000007E-2</c:v>
                </c:pt>
                <c:pt idx="6">
                  <c:v>#N/A</c:v>
                </c:pt>
                <c:pt idx="7">
                  <c:v>0.11</c:v>
                </c:pt>
                <c:pt idx="8">
                  <c:v>#N/A</c:v>
                </c:pt>
                <c:pt idx="9">
                  <c:v>0.56000000000000005</c:v>
                </c:pt>
              </c:numCache>
            </c:numRef>
          </c:val>
          <c:extLst xmlns:c16r2="http://schemas.microsoft.com/office/drawing/2015/06/chart">
            <c:ext xmlns:c16="http://schemas.microsoft.com/office/drawing/2014/chart" uri="{C3380CC4-5D6E-409C-BE32-E72D297353CC}">
              <c16:uniqueId val="{00000006-597F-4E1B-965D-45D0DF6CF17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0.95</c:v>
                </c:pt>
                <c:pt idx="2">
                  <c:v>#N/A</c:v>
                </c:pt>
                <c:pt idx="3">
                  <c:v>0.88</c:v>
                </c:pt>
                <c:pt idx="4">
                  <c:v>#N/A</c:v>
                </c:pt>
                <c:pt idx="5">
                  <c:v>2.31</c:v>
                </c:pt>
                <c:pt idx="6">
                  <c:v>#N/A</c:v>
                </c:pt>
                <c:pt idx="7">
                  <c:v>2.7</c:v>
                </c:pt>
                <c:pt idx="8">
                  <c:v>#N/A</c:v>
                </c:pt>
                <c:pt idx="9">
                  <c:v>2.59</c:v>
                </c:pt>
              </c:numCache>
            </c:numRef>
          </c:val>
          <c:extLst xmlns:c16r2="http://schemas.microsoft.com/office/drawing/2015/06/chart">
            <c:ext xmlns:c16="http://schemas.microsoft.com/office/drawing/2014/chart" uri="{C3380CC4-5D6E-409C-BE32-E72D297353CC}">
              <c16:uniqueId val="{00000007-597F-4E1B-965D-45D0DF6CF1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2.78</c:v>
                </c:pt>
                <c:pt idx="2">
                  <c:v>#N/A</c:v>
                </c:pt>
                <c:pt idx="3">
                  <c:v>4.58</c:v>
                </c:pt>
                <c:pt idx="4">
                  <c:v>#N/A</c:v>
                </c:pt>
                <c:pt idx="5">
                  <c:v>4.91</c:v>
                </c:pt>
                <c:pt idx="6">
                  <c:v>#N/A</c:v>
                </c:pt>
                <c:pt idx="7">
                  <c:v>7.77</c:v>
                </c:pt>
                <c:pt idx="8">
                  <c:v>#N/A</c:v>
                </c:pt>
                <c:pt idx="9">
                  <c:v>4.0599999999999996</c:v>
                </c:pt>
              </c:numCache>
            </c:numRef>
          </c:val>
          <c:extLst xmlns:c16r2="http://schemas.microsoft.com/office/drawing/2015/06/chart">
            <c:ext xmlns:c16="http://schemas.microsoft.com/office/drawing/2014/chart" uri="{C3380CC4-5D6E-409C-BE32-E72D297353CC}">
              <c16:uniqueId val="{00000008-597F-4E1B-965D-45D0DF6CF17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6.56</c:v>
                </c:pt>
                <c:pt idx="2">
                  <c:v>#N/A</c:v>
                </c:pt>
                <c:pt idx="3">
                  <c:v>6.45</c:v>
                </c:pt>
                <c:pt idx="4">
                  <c:v>#N/A</c:v>
                </c:pt>
                <c:pt idx="5">
                  <c:v>6.05</c:v>
                </c:pt>
                <c:pt idx="6">
                  <c:v>#N/A</c:v>
                </c:pt>
                <c:pt idx="7">
                  <c:v>6.08</c:v>
                </c:pt>
                <c:pt idx="8">
                  <c:v>#N/A</c:v>
                </c:pt>
                <c:pt idx="9">
                  <c:v>5.65</c:v>
                </c:pt>
              </c:numCache>
            </c:numRef>
          </c:val>
          <c:extLst xmlns:c16r2="http://schemas.microsoft.com/office/drawing/2015/06/chart">
            <c:ext xmlns:c16="http://schemas.microsoft.com/office/drawing/2014/chart" uri="{C3380CC4-5D6E-409C-BE32-E72D297353CC}">
              <c16:uniqueId val="{00000009-597F-4E1B-965D-45D0DF6CF17E}"/>
            </c:ext>
          </c:extLst>
        </c:ser>
        <c:dLbls>
          <c:showLegendKey val="0"/>
          <c:showVal val="0"/>
          <c:showCatName val="0"/>
          <c:showSerName val="0"/>
          <c:showPercent val="0"/>
          <c:showBubbleSize val="0"/>
        </c:dLbls>
        <c:gapWidth val="150"/>
        <c:overlap val="100"/>
        <c:axId val="473949592"/>
        <c:axId val="473949984"/>
      </c:barChart>
      <c:catAx>
        <c:axId val="473949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949984"/>
        <c:crosses val="autoZero"/>
        <c:auto val="1"/>
        <c:lblAlgn val="ctr"/>
        <c:lblOffset val="100"/>
        <c:tickLblSkip val="1"/>
        <c:tickMarkSkip val="1"/>
        <c:noMultiLvlLbl val="0"/>
      </c:catAx>
      <c:valAx>
        <c:axId val="473949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949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1727</c:v>
                </c:pt>
                <c:pt idx="5">
                  <c:v>1771</c:v>
                </c:pt>
                <c:pt idx="8">
                  <c:v>1748</c:v>
                </c:pt>
                <c:pt idx="11">
                  <c:v>1666</c:v>
                </c:pt>
                <c:pt idx="14">
                  <c:v>1602</c:v>
                </c:pt>
              </c:numCache>
            </c:numRef>
          </c:val>
          <c:extLst xmlns:c16r2="http://schemas.microsoft.com/office/drawing/2015/06/chart">
            <c:ext xmlns:c16="http://schemas.microsoft.com/office/drawing/2014/chart" uri="{C3380CC4-5D6E-409C-BE32-E72D297353CC}">
              <c16:uniqueId val="{00000000-CF82-491F-91EC-55BD01EDF5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F82-491F-91EC-55BD01EDF5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c:v>
                </c:pt>
                <c:pt idx="3">
                  <c:v>34</c:v>
                </c:pt>
                <c:pt idx="6">
                  <c:v>34</c:v>
                </c:pt>
                <c:pt idx="9">
                  <c:v>33</c:v>
                </c:pt>
                <c:pt idx="12">
                  <c:v>2</c:v>
                </c:pt>
              </c:numCache>
            </c:numRef>
          </c:val>
          <c:extLst xmlns:c16r2="http://schemas.microsoft.com/office/drawing/2015/06/chart">
            <c:ext xmlns:c16="http://schemas.microsoft.com/office/drawing/2014/chart" uri="{C3380CC4-5D6E-409C-BE32-E72D297353CC}">
              <c16:uniqueId val="{00000002-CF82-491F-91EC-55BD01EDF5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14</c:v>
                </c:pt>
                <c:pt idx="6">
                  <c:v>13</c:v>
                </c:pt>
                <c:pt idx="9">
                  <c:v>14</c:v>
                </c:pt>
                <c:pt idx="12">
                  <c:v>13</c:v>
                </c:pt>
              </c:numCache>
            </c:numRef>
          </c:val>
          <c:extLst xmlns:c16r2="http://schemas.microsoft.com/office/drawing/2015/06/chart">
            <c:ext xmlns:c16="http://schemas.microsoft.com/office/drawing/2014/chart" uri="{C3380CC4-5D6E-409C-BE32-E72D297353CC}">
              <c16:uniqueId val="{00000003-CF82-491F-91EC-55BD01EDF5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589</c:v>
                </c:pt>
                <c:pt idx="3">
                  <c:v>645</c:v>
                </c:pt>
                <c:pt idx="6">
                  <c:v>660</c:v>
                </c:pt>
                <c:pt idx="9">
                  <c:v>660</c:v>
                </c:pt>
                <c:pt idx="12">
                  <c:v>704</c:v>
                </c:pt>
              </c:numCache>
            </c:numRef>
          </c:val>
          <c:extLst xmlns:c16r2="http://schemas.microsoft.com/office/drawing/2015/06/chart">
            <c:ext xmlns:c16="http://schemas.microsoft.com/office/drawing/2014/chart" uri="{C3380CC4-5D6E-409C-BE32-E72D297353CC}">
              <c16:uniqueId val="{00000004-CF82-491F-91EC-55BD01EDF5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82-491F-91EC-55BD01EDF5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F82-491F-91EC-55BD01EDF5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1772</c:v>
                </c:pt>
                <c:pt idx="3">
                  <c:v>1878</c:v>
                </c:pt>
                <c:pt idx="6">
                  <c:v>1842</c:v>
                </c:pt>
                <c:pt idx="9">
                  <c:v>1798</c:v>
                </c:pt>
                <c:pt idx="12">
                  <c:v>1772</c:v>
                </c:pt>
              </c:numCache>
            </c:numRef>
          </c:val>
          <c:extLst xmlns:c16r2="http://schemas.microsoft.com/office/drawing/2015/06/chart">
            <c:ext xmlns:c16="http://schemas.microsoft.com/office/drawing/2014/chart" uri="{C3380CC4-5D6E-409C-BE32-E72D297353CC}">
              <c16:uniqueId val="{00000007-CF82-491F-91EC-55BD01EDF5D4}"/>
            </c:ext>
          </c:extLst>
        </c:ser>
        <c:dLbls>
          <c:showLegendKey val="0"/>
          <c:showVal val="0"/>
          <c:showCatName val="0"/>
          <c:showSerName val="0"/>
          <c:showPercent val="0"/>
          <c:showBubbleSize val="0"/>
        </c:dLbls>
        <c:gapWidth val="100"/>
        <c:overlap val="100"/>
        <c:axId val="473950768"/>
        <c:axId val="473951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677</c:v>
                </c:pt>
                <c:pt idx="2">
                  <c:v>#N/A</c:v>
                </c:pt>
                <c:pt idx="3">
                  <c:v>#N/A</c:v>
                </c:pt>
                <c:pt idx="4">
                  <c:v>800</c:v>
                </c:pt>
                <c:pt idx="5">
                  <c:v>#N/A</c:v>
                </c:pt>
                <c:pt idx="6">
                  <c:v>#N/A</c:v>
                </c:pt>
                <c:pt idx="7">
                  <c:v>801</c:v>
                </c:pt>
                <c:pt idx="8">
                  <c:v>#N/A</c:v>
                </c:pt>
                <c:pt idx="9">
                  <c:v>#N/A</c:v>
                </c:pt>
                <c:pt idx="10">
                  <c:v>839</c:v>
                </c:pt>
                <c:pt idx="11">
                  <c:v>#N/A</c:v>
                </c:pt>
                <c:pt idx="12">
                  <c:v>#N/A</c:v>
                </c:pt>
                <c:pt idx="13">
                  <c:v>889</c:v>
                </c:pt>
                <c:pt idx="14">
                  <c:v>#N/A</c:v>
                </c:pt>
              </c:numCache>
            </c:numRef>
          </c:val>
          <c:smooth val="0"/>
          <c:extLst xmlns:c16r2="http://schemas.microsoft.com/office/drawing/2015/06/chart">
            <c:ext xmlns:c16="http://schemas.microsoft.com/office/drawing/2014/chart" uri="{C3380CC4-5D6E-409C-BE32-E72D297353CC}">
              <c16:uniqueId val="{00000008-CF82-491F-91EC-55BD01EDF5D4}"/>
            </c:ext>
          </c:extLst>
        </c:ser>
        <c:dLbls>
          <c:showLegendKey val="0"/>
          <c:showVal val="0"/>
          <c:showCatName val="0"/>
          <c:showSerName val="0"/>
          <c:showPercent val="0"/>
          <c:showBubbleSize val="0"/>
        </c:dLbls>
        <c:marker val="1"/>
        <c:smooth val="0"/>
        <c:axId val="473950768"/>
        <c:axId val="473951160"/>
      </c:lineChart>
      <c:catAx>
        <c:axId val="47395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3951160"/>
        <c:crosses val="autoZero"/>
        <c:auto val="1"/>
        <c:lblAlgn val="ctr"/>
        <c:lblOffset val="100"/>
        <c:tickLblSkip val="1"/>
        <c:tickMarkSkip val="1"/>
        <c:noMultiLvlLbl val="0"/>
      </c:catAx>
      <c:valAx>
        <c:axId val="473951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95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16058</c:v>
                </c:pt>
                <c:pt idx="5">
                  <c:v>15636</c:v>
                </c:pt>
                <c:pt idx="8">
                  <c:v>14930</c:v>
                </c:pt>
                <c:pt idx="11">
                  <c:v>14181</c:v>
                </c:pt>
                <c:pt idx="14">
                  <c:v>14037</c:v>
                </c:pt>
              </c:numCache>
            </c:numRef>
          </c:val>
          <c:extLst xmlns:c16r2="http://schemas.microsoft.com/office/drawing/2015/06/chart">
            <c:ext xmlns:c16="http://schemas.microsoft.com/office/drawing/2014/chart" uri="{C3380CC4-5D6E-409C-BE32-E72D297353CC}">
              <c16:uniqueId val="{00000000-E438-4028-A244-7E12BD0781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1287</c:v>
                </c:pt>
                <c:pt idx="5">
                  <c:v>1378</c:v>
                </c:pt>
                <c:pt idx="8">
                  <c:v>1747</c:v>
                </c:pt>
                <c:pt idx="11">
                  <c:v>1978</c:v>
                </c:pt>
                <c:pt idx="14">
                  <c:v>2223</c:v>
                </c:pt>
              </c:numCache>
            </c:numRef>
          </c:val>
          <c:extLst xmlns:c16r2="http://schemas.microsoft.com/office/drawing/2015/06/chart">
            <c:ext xmlns:c16="http://schemas.microsoft.com/office/drawing/2014/chart" uri="{C3380CC4-5D6E-409C-BE32-E72D297353CC}">
              <c16:uniqueId val="{00000001-E438-4028-A244-7E12BD0781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2483</c:v>
                </c:pt>
                <c:pt idx="5">
                  <c:v>2555</c:v>
                </c:pt>
                <c:pt idx="8">
                  <c:v>3003</c:v>
                </c:pt>
                <c:pt idx="11">
                  <c:v>2625</c:v>
                </c:pt>
                <c:pt idx="14">
                  <c:v>2960</c:v>
                </c:pt>
              </c:numCache>
            </c:numRef>
          </c:val>
          <c:extLst xmlns:c16r2="http://schemas.microsoft.com/office/drawing/2015/06/chart">
            <c:ext xmlns:c16="http://schemas.microsoft.com/office/drawing/2014/chart" uri="{C3380CC4-5D6E-409C-BE32-E72D297353CC}">
              <c16:uniqueId val="{00000002-E438-4028-A244-7E12BD0781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438-4028-A244-7E12BD0781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438-4028-A244-7E12BD0781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267</c:v>
                </c:pt>
                <c:pt idx="3">
                  <c:v>197</c:v>
                </c:pt>
                <c:pt idx="6">
                  <c:v>200</c:v>
                </c:pt>
                <c:pt idx="9">
                  <c:v>159</c:v>
                </c:pt>
                <c:pt idx="12">
                  <c:v>136</c:v>
                </c:pt>
              </c:numCache>
            </c:numRef>
          </c:val>
          <c:extLst xmlns:c16r2="http://schemas.microsoft.com/office/drawing/2015/06/chart">
            <c:ext xmlns:c16="http://schemas.microsoft.com/office/drawing/2014/chart" uri="{C3380CC4-5D6E-409C-BE32-E72D297353CC}">
              <c16:uniqueId val="{00000005-E438-4028-A244-7E12BD0781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1814</c:v>
                </c:pt>
                <c:pt idx="3">
                  <c:v>1723</c:v>
                </c:pt>
                <c:pt idx="6">
                  <c:v>1748</c:v>
                </c:pt>
                <c:pt idx="9">
                  <c:v>1521</c:v>
                </c:pt>
                <c:pt idx="12">
                  <c:v>1566</c:v>
                </c:pt>
              </c:numCache>
            </c:numRef>
          </c:val>
          <c:extLst xmlns:c16r2="http://schemas.microsoft.com/office/drawing/2015/06/chart">
            <c:ext xmlns:c16="http://schemas.microsoft.com/office/drawing/2014/chart" uri="{C3380CC4-5D6E-409C-BE32-E72D297353CC}">
              <c16:uniqueId val="{00000006-E438-4028-A244-7E12BD0781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89</c:v>
                </c:pt>
                <c:pt idx="3">
                  <c:v>73</c:v>
                </c:pt>
                <c:pt idx="6">
                  <c:v>60</c:v>
                </c:pt>
                <c:pt idx="9">
                  <c:v>49</c:v>
                </c:pt>
                <c:pt idx="12">
                  <c:v>36</c:v>
                </c:pt>
              </c:numCache>
            </c:numRef>
          </c:val>
          <c:extLst xmlns:c16r2="http://schemas.microsoft.com/office/drawing/2015/06/chart">
            <c:ext xmlns:c16="http://schemas.microsoft.com/office/drawing/2014/chart" uri="{C3380CC4-5D6E-409C-BE32-E72D297353CC}">
              <c16:uniqueId val="{00000007-E438-4028-A244-7E12BD0781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7117</c:v>
                </c:pt>
                <c:pt idx="3">
                  <c:v>6822</c:v>
                </c:pt>
                <c:pt idx="6">
                  <c:v>6650</c:v>
                </c:pt>
                <c:pt idx="9">
                  <c:v>6651</c:v>
                </c:pt>
                <c:pt idx="12">
                  <c:v>6780</c:v>
                </c:pt>
              </c:numCache>
            </c:numRef>
          </c:val>
          <c:extLst xmlns:c16r2="http://schemas.microsoft.com/office/drawing/2015/06/chart">
            <c:ext xmlns:c16="http://schemas.microsoft.com/office/drawing/2014/chart" uri="{C3380CC4-5D6E-409C-BE32-E72D297353CC}">
              <c16:uniqueId val="{00000008-E438-4028-A244-7E12BD0781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86</c:v>
                </c:pt>
                <c:pt idx="3">
                  <c:v>59</c:v>
                </c:pt>
                <c:pt idx="6">
                  <c:v>67</c:v>
                </c:pt>
                <c:pt idx="9">
                  <c:v>14</c:v>
                </c:pt>
                <c:pt idx="12">
                  <c:v>14</c:v>
                </c:pt>
              </c:numCache>
            </c:numRef>
          </c:val>
          <c:extLst xmlns:c16r2="http://schemas.microsoft.com/office/drawing/2015/06/chart">
            <c:ext xmlns:c16="http://schemas.microsoft.com/office/drawing/2014/chart" uri="{C3380CC4-5D6E-409C-BE32-E72D297353CC}">
              <c16:uniqueId val="{00000009-E438-4028-A244-7E12BD0781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17748</c:v>
                </c:pt>
                <c:pt idx="3">
                  <c:v>17723</c:v>
                </c:pt>
                <c:pt idx="6">
                  <c:v>18110</c:v>
                </c:pt>
                <c:pt idx="9">
                  <c:v>17986</c:v>
                </c:pt>
                <c:pt idx="12">
                  <c:v>17690</c:v>
                </c:pt>
              </c:numCache>
            </c:numRef>
          </c:val>
          <c:extLst xmlns:c16r2="http://schemas.microsoft.com/office/drawing/2015/06/chart">
            <c:ext xmlns:c16="http://schemas.microsoft.com/office/drawing/2014/chart" uri="{C3380CC4-5D6E-409C-BE32-E72D297353CC}">
              <c16:uniqueId val="{0000000A-E438-4028-A244-7E12BD078116}"/>
            </c:ext>
          </c:extLst>
        </c:ser>
        <c:dLbls>
          <c:showLegendKey val="0"/>
          <c:showVal val="0"/>
          <c:showCatName val="0"/>
          <c:showSerName val="0"/>
          <c:showPercent val="0"/>
          <c:showBubbleSize val="0"/>
        </c:dLbls>
        <c:gapWidth val="100"/>
        <c:overlap val="100"/>
        <c:axId val="473951944"/>
        <c:axId val="477034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7293</c:v>
                </c:pt>
                <c:pt idx="2">
                  <c:v>#N/A</c:v>
                </c:pt>
                <c:pt idx="3">
                  <c:v>#N/A</c:v>
                </c:pt>
                <c:pt idx="4">
                  <c:v>7027</c:v>
                </c:pt>
                <c:pt idx="5">
                  <c:v>#N/A</c:v>
                </c:pt>
                <c:pt idx="6">
                  <c:v>#N/A</c:v>
                </c:pt>
                <c:pt idx="7">
                  <c:v>7156</c:v>
                </c:pt>
                <c:pt idx="8">
                  <c:v>#N/A</c:v>
                </c:pt>
                <c:pt idx="9">
                  <c:v>#N/A</c:v>
                </c:pt>
                <c:pt idx="10">
                  <c:v>7596</c:v>
                </c:pt>
                <c:pt idx="11">
                  <c:v>#N/A</c:v>
                </c:pt>
                <c:pt idx="12">
                  <c:v>#N/A</c:v>
                </c:pt>
                <c:pt idx="13">
                  <c:v>7002</c:v>
                </c:pt>
                <c:pt idx="14">
                  <c:v>#N/A</c:v>
                </c:pt>
              </c:numCache>
            </c:numRef>
          </c:val>
          <c:smooth val="0"/>
          <c:extLst xmlns:c16r2="http://schemas.microsoft.com/office/drawing/2015/06/chart">
            <c:ext xmlns:c16="http://schemas.microsoft.com/office/drawing/2014/chart" uri="{C3380CC4-5D6E-409C-BE32-E72D297353CC}">
              <c16:uniqueId val="{0000000B-E438-4028-A244-7E12BD078116}"/>
            </c:ext>
          </c:extLst>
        </c:ser>
        <c:dLbls>
          <c:showLegendKey val="0"/>
          <c:showVal val="0"/>
          <c:showCatName val="0"/>
          <c:showSerName val="0"/>
          <c:showPercent val="0"/>
          <c:showBubbleSize val="0"/>
        </c:dLbls>
        <c:marker val="1"/>
        <c:smooth val="0"/>
        <c:axId val="473951944"/>
        <c:axId val="477034568"/>
      </c:lineChart>
      <c:catAx>
        <c:axId val="47395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7034568"/>
        <c:crosses val="autoZero"/>
        <c:auto val="1"/>
        <c:lblAlgn val="ctr"/>
        <c:lblOffset val="100"/>
        <c:tickLblSkip val="1"/>
        <c:tickMarkSkip val="1"/>
        <c:noMultiLvlLbl val="0"/>
      </c:catAx>
      <c:valAx>
        <c:axId val="477034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95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1620</c:v>
                </c:pt>
                <c:pt idx="1">
                  <c:v>1371</c:v>
                </c:pt>
                <c:pt idx="2">
                  <c:v>1602</c:v>
                </c:pt>
              </c:numCache>
            </c:numRef>
          </c:val>
          <c:extLst xmlns:c16r2="http://schemas.microsoft.com/office/drawing/2015/06/chart">
            <c:ext xmlns:c16="http://schemas.microsoft.com/office/drawing/2014/chart" uri="{C3380CC4-5D6E-409C-BE32-E72D297353CC}">
              <c16:uniqueId val="{00000000-B336-4F8E-B77D-79CB3BA821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293</c:v>
                </c:pt>
                <c:pt idx="1">
                  <c:v>179</c:v>
                </c:pt>
                <c:pt idx="2">
                  <c:v>330</c:v>
                </c:pt>
              </c:numCache>
            </c:numRef>
          </c:val>
          <c:extLst xmlns:c16r2="http://schemas.microsoft.com/office/drawing/2015/06/chart">
            <c:ext xmlns:c16="http://schemas.microsoft.com/office/drawing/2014/chart" uri="{C3380CC4-5D6E-409C-BE32-E72D297353CC}">
              <c16:uniqueId val="{00000001-B336-4F8E-B77D-79CB3BA821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1344</c:v>
                </c:pt>
                <c:pt idx="1">
                  <c:v>1323</c:v>
                </c:pt>
                <c:pt idx="2">
                  <c:v>1096</c:v>
                </c:pt>
              </c:numCache>
            </c:numRef>
          </c:val>
          <c:extLst xmlns:c16r2="http://schemas.microsoft.com/office/drawing/2015/06/chart">
            <c:ext xmlns:c16="http://schemas.microsoft.com/office/drawing/2014/chart" uri="{C3380CC4-5D6E-409C-BE32-E72D297353CC}">
              <c16:uniqueId val="{00000002-B336-4F8E-B77D-79CB3BA82193}"/>
            </c:ext>
          </c:extLst>
        </c:ser>
        <c:dLbls>
          <c:showLegendKey val="0"/>
          <c:showVal val="0"/>
          <c:showCatName val="0"/>
          <c:showSerName val="0"/>
          <c:showPercent val="0"/>
          <c:showBubbleSize val="0"/>
        </c:dLbls>
        <c:gapWidth val="120"/>
        <c:overlap val="100"/>
        <c:axId val="477036136"/>
        <c:axId val="477036528"/>
      </c:barChart>
      <c:catAx>
        <c:axId val="47703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7036528"/>
        <c:crosses val="autoZero"/>
        <c:auto val="1"/>
        <c:lblAlgn val="ctr"/>
        <c:lblOffset val="100"/>
        <c:tickLblSkip val="1"/>
        <c:tickMarkSkip val="1"/>
        <c:noMultiLvlLbl val="0"/>
      </c:catAx>
      <c:valAx>
        <c:axId val="477036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7036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B8-452B-A274-5F98AF0EC9BC}"/>
                </c:ext>
                <c:ext xmlns:c15="http://schemas.microsoft.com/office/drawing/2012/chart" uri="{CE6537A1-D6FC-4f65-9D91-7224C49458BB}">
                  <c15:layout/>
                  <c15:dlblFieldTable>
                    <c15:dlblFTEntry>
                      <c15:txfldGUID>{549B37A0-D083-4F7D-82BA-87DF51B3B632}</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B8-452B-A274-5F98AF0EC9BC}"/>
                </c:ext>
                <c:ext xmlns:c15="http://schemas.microsoft.com/office/drawing/2012/chart" uri="{CE6537A1-D6FC-4f65-9D91-7224C49458BB}">
                  <c15:dlblFieldTable>
                    <c15:dlblFTEntry>
                      <c15:txfldGUID>{4D81462F-DB2D-4BD6-8B35-E9BD0A80B94A}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B8-452B-A274-5F98AF0EC9BC}"/>
                </c:ext>
                <c:ext xmlns:c15="http://schemas.microsoft.com/office/drawing/2012/chart" uri="{CE6537A1-D6FC-4f65-9D91-7224C49458BB}">
                  <c15:dlblFieldTable>
                    <c15:dlblFTEntry>
                      <c15:txfldGUID>{14D4E7DF-1640-4BA0-8875-615FFF79348F}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B8-452B-A274-5F98AF0EC9BC}"/>
                </c:ext>
                <c:ext xmlns:c15="http://schemas.microsoft.com/office/drawing/2012/chart" uri="{CE6537A1-D6FC-4f65-9D91-7224C49458BB}">
                  <c15:dlblFieldTable>
                    <c15:dlblFTEntry>
                      <c15:txfldGUID>{2592CB17-CAAA-4CFB-B71F-DC8570F004EA}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B8-452B-A274-5F98AF0EC9BC}"/>
                </c:ext>
                <c:ext xmlns:c15="http://schemas.microsoft.com/office/drawing/2012/chart" uri="{CE6537A1-D6FC-4f65-9D91-7224C49458BB}">
                  <c15:dlblFieldTable>
                    <c15:dlblFTEntry>
                      <c15:txfldGUID>{0B4430F4-CE4F-4FF8-901A-6EF35B78FD1E}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B8-452B-A274-5F98AF0EC9BC}"/>
                </c:ext>
                <c:ext xmlns:c15="http://schemas.microsoft.com/office/drawing/2012/chart" uri="{CE6537A1-D6FC-4f65-9D91-7224C49458BB}">
                  <c15:layout/>
                  <c15:dlblFieldTable>
                    <c15:dlblFTEntry>
                      <c15:txfldGUID>{C40EE9C6-47E1-42EB-9891-DF5A7ED25F19}</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B8-452B-A274-5F98AF0EC9BC}"/>
                </c:ext>
                <c:ext xmlns:c15="http://schemas.microsoft.com/office/drawing/2012/chart" uri="{CE6537A1-D6FC-4f65-9D91-7224C49458BB}">
                  <c15:layout/>
                  <c15:dlblFieldTable>
                    <c15:dlblFTEntry>
                      <c15:txfldGUID>{DF50A2A9-135E-4121-B170-AB80D2AA2CC3}</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B8-452B-A274-5F98AF0EC9BC}"/>
                </c:ext>
                <c:ext xmlns:c15="http://schemas.microsoft.com/office/drawing/2012/chart" uri="{CE6537A1-D6FC-4f65-9D91-7224C49458BB}">
                  <c15:layout/>
                  <c15:dlblFieldTable>
                    <c15:dlblFTEntry>
                      <c15:txfldGUID>{AFD816E7-675C-4084-88C0-BD3F318C3F05}</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B8-452B-A274-5F98AF0EC9BC}"/>
                </c:ext>
                <c:ext xmlns:c15="http://schemas.microsoft.com/office/drawing/2012/chart" uri="{CE6537A1-D6FC-4f65-9D91-7224C49458BB}">
                  <c15:layout/>
                  <c15:dlblFieldTable>
                    <c15:dlblFTEntry>
                      <c15:txfldGUID>{6817C157-2FFC-4F8A-BA1B-10AA8E04F6D5}</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63.2</c:v>
                </c:pt>
                <c:pt idx="16">
                  <c:v>64.8</c:v>
                </c:pt>
                <c:pt idx="24">
                  <c:v>66.2</c:v>
                </c:pt>
                <c:pt idx="32">
                  <c:v>67.7</c:v>
                </c:pt>
              </c:numCache>
            </c:numRef>
          </c:xVal>
          <c:yVal>
            <c:numRef>
              <c:f>公会計指標分析・財政指標組合せ分析表!$BP$51:$DC$51</c:f>
              <c:numCache>
                <c:formatCode>#,##0.0;"▲ "#,##0.0</c:formatCode>
                <c:ptCount val="40"/>
                <c:pt idx="0">
                  <c:v>92.2</c:v>
                </c:pt>
                <c:pt idx="8">
                  <c:v>85.9</c:v>
                </c:pt>
                <c:pt idx="16">
                  <c:v>82.5</c:v>
                </c:pt>
                <c:pt idx="24">
                  <c:v>89.3</c:v>
                </c:pt>
                <c:pt idx="32">
                  <c:v>81.099999999999994</c:v>
                </c:pt>
              </c:numCache>
            </c:numRef>
          </c:yVal>
          <c:smooth val="0"/>
          <c:extLst xmlns:c16r2="http://schemas.microsoft.com/office/drawing/2015/06/chart">
            <c:ext xmlns:c16="http://schemas.microsoft.com/office/drawing/2014/chart" uri="{C3380CC4-5D6E-409C-BE32-E72D297353CC}">
              <c16:uniqueId val="{00000009-91B8-452B-A274-5F98AF0EC9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1B8-452B-A274-5F98AF0EC9BC}"/>
                </c:ext>
                <c:ext xmlns:c15="http://schemas.microsoft.com/office/drawing/2012/chart" uri="{CE6537A1-D6FC-4f65-9D91-7224C49458BB}">
                  <c15:layout/>
                  <c15:dlblFieldTable>
                    <c15:dlblFTEntry>
                      <c15:txfldGUID>{EB11AF7C-15F0-48A9-A605-3EACDE7B0795}</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1B8-452B-A274-5F98AF0EC9BC}"/>
                </c:ext>
                <c:ext xmlns:c15="http://schemas.microsoft.com/office/drawing/2012/chart" uri="{CE6537A1-D6FC-4f65-9D91-7224C49458BB}">
                  <c15:dlblFieldTable>
                    <c15:dlblFTEntry>
                      <c15:txfldGUID>{C6AF4D7F-C40E-4718-A163-A91D3FA1A548}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1B8-452B-A274-5F98AF0EC9BC}"/>
                </c:ext>
                <c:ext xmlns:c15="http://schemas.microsoft.com/office/drawing/2012/chart" uri="{CE6537A1-D6FC-4f65-9D91-7224C49458BB}">
                  <c15:dlblFieldTable>
                    <c15:dlblFTEntry>
                      <c15:txfldGUID>{2B15ABAD-F31C-4AD4-B1C6-B6B9F00F81B4}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1B8-452B-A274-5F98AF0EC9BC}"/>
                </c:ext>
                <c:ext xmlns:c15="http://schemas.microsoft.com/office/drawing/2012/chart" uri="{CE6537A1-D6FC-4f65-9D91-7224C49458BB}">
                  <c15:dlblFieldTable>
                    <c15:dlblFTEntry>
                      <c15:txfldGUID>{55026552-EFAA-4CD1-8D40-DC6B6FAD4243}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1B8-452B-A274-5F98AF0EC9BC}"/>
                </c:ext>
                <c:ext xmlns:c15="http://schemas.microsoft.com/office/drawing/2012/chart" uri="{CE6537A1-D6FC-4f65-9D91-7224C49458BB}">
                  <c15:dlblFieldTable>
                    <c15:dlblFTEntry>
                      <c15:txfldGUID>{809CD8ED-7BEF-424D-859F-8E9BBCDEA44A}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1B8-452B-A274-5F98AF0EC9BC}"/>
                </c:ext>
                <c:ext xmlns:c15="http://schemas.microsoft.com/office/drawing/2012/chart" uri="{CE6537A1-D6FC-4f65-9D91-7224C49458BB}">
                  <c15:layout/>
                  <c15:dlblFieldTable>
                    <c15:dlblFTEntry>
                      <c15:txfldGUID>{33371BC4-A9D9-4614-9E87-E2D2AF19B000}</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1B8-452B-A274-5F98AF0EC9BC}"/>
                </c:ext>
                <c:ext xmlns:c15="http://schemas.microsoft.com/office/drawing/2012/chart" uri="{CE6537A1-D6FC-4f65-9D91-7224C49458BB}">
                  <c15:layout/>
                  <c15:dlblFieldTable>
                    <c15:dlblFTEntry>
                      <c15:txfldGUID>{11CB5A07-F1A5-4F89-8BC9-02BE78325151}</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1B8-452B-A274-5F98AF0EC9BC}"/>
                </c:ext>
                <c:ext xmlns:c15="http://schemas.microsoft.com/office/drawing/2012/chart" uri="{CE6537A1-D6FC-4f65-9D91-7224C49458BB}">
                  <c15:layout/>
                  <c15:dlblFieldTable>
                    <c15:dlblFTEntry>
                      <c15:txfldGUID>{B98E7669-658D-46F0-B84F-5F19496F9129}</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1B8-452B-A274-5F98AF0EC9BC}"/>
                </c:ext>
                <c:ext xmlns:c15="http://schemas.microsoft.com/office/drawing/2012/chart" uri="{CE6537A1-D6FC-4f65-9D91-7224C49458BB}">
                  <c15:layout/>
                  <c15:dlblFieldTable>
                    <c15:dlblFTEntry>
                      <c15:txfldGUID>{F9B0AA9F-2BB1-435A-A4E5-A1C53C42642D}</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91B8-452B-A274-5F98AF0EC9BC}"/>
            </c:ext>
          </c:extLst>
        </c:ser>
        <c:dLbls>
          <c:showLegendKey val="0"/>
          <c:showVal val="1"/>
          <c:showCatName val="0"/>
          <c:showSerName val="0"/>
          <c:showPercent val="0"/>
          <c:showBubbleSize val="0"/>
        </c:dLbls>
        <c:axId val="583363152"/>
        <c:axId val="583363544"/>
      </c:scatterChart>
      <c:valAx>
        <c:axId val="583363152"/>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3363544"/>
        <c:crosses val="autoZero"/>
        <c:crossBetween val="midCat"/>
      </c:valAx>
      <c:valAx>
        <c:axId val="583363544"/>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8336315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94C-4B00-96BA-8526F210D4CB}"/>
                </c:ext>
                <c:ext xmlns:c15="http://schemas.microsoft.com/office/drawing/2012/chart" uri="{CE6537A1-D6FC-4f65-9D91-7224C49458BB}">
                  <c15:layout/>
                  <c15:dlblFieldTable>
                    <c15:dlblFTEntry>
                      <c15:txfldGUID>{F028CF69-FA02-4E6B-950D-FA862B253A0D}</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94C-4B00-96BA-8526F210D4CB}"/>
                </c:ext>
                <c:ext xmlns:c15="http://schemas.microsoft.com/office/drawing/2012/chart" uri="{CE6537A1-D6FC-4f65-9D91-7224C49458BB}">
                  <c15:dlblFieldTable>
                    <c15:dlblFTEntry>
                      <c15:txfldGUID>{1539A8DA-B7D5-4E7E-AFD4-080C74F02A75}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94C-4B00-96BA-8526F210D4CB}"/>
                </c:ext>
                <c:ext xmlns:c15="http://schemas.microsoft.com/office/drawing/2012/chart" uri="{CE6537A1-D6FC-4f65-9D91-7224C49458BB}">
                  <c15:dlblFieldTable>
                    <c15:dlblFTEntry>
                      <c15:txfldGUID>{43EE2DB6-D9F7-4B53-B8A4-B596B80D2CE1}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94C-4B00-96BA-8526F210D4CB}"/>
                </c:ext>
                <c:ext xmlns:c15="http://schemas.microsoft.com/office/drawing/2012/chart" uri="{CE6537A1-D6FC-4f65-9D91-7224C49458BB}">
                  <c15:dlblFieldTable>
                    <c15:dlblFTEntry>
                      <c15:txfldGUID>{AF5072E9-0E56-4137-80B0-217EF049AFC2}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94C-4B00-96BA-8526F210D4CB}"/>
                </c:ext>
                <c:ext xmlns:c15="http://schemas.microsoft.com/office/drawing/2012/chart" uri="{CE6537A1-D6FC-4f65-9D91-7224C49458BB}">
                  <c15:dlblFieldTable>
                    <c15:dlblFTEntry>
                      <c15:txfldGUID>{ADBB7721-3F73-4C23-B528-5859141AD5C1}</c15:txfldGUID>
                      <c15:f>#REF!</c15:f>
                      <c15:dlblFieldTableCache>
                        <c:ptCount val="1"/>
                        <c:pt idx="0">
                          <c:v>#REF!</c:v>
                        </c:pt>
                      </c15:dlblFieldTableCache>
                    </c15:dlblFTEntry>
                  </c15:dlblFieldTable>
                  <c15:showDataLabelsRange val="0"/>
                </c:ext>
              </c:extLst>
            </c:dLbl>
            <c:dLbl>
              <c:idx val="8"/>
              <c:layout>
                <c:manualLayout>
                  <c:x val="-2.5298460057526718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94C-4B00-96BA-8526F210D4CB}"/>
                </c:ext>
                <c:ext xmlns:c15="http://schemas.microsoft.com/office/drawing/2012/chart" uri="{CE6537A1-D6FC-4f65-9D91-7224C49458BB}">
                  <c15:layout/>
                  <c15:dlblFieldTable>
                    <c15:dlblFTEntry>
                      <c15:txfldGUID>{8FD2E7CF-026D-45A3-A10C-ADAA9835F249}</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3.7842225392624447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94C-4B00-96BA-8526F210D4CB}"/>
                </c:ext>
                <c:ext xmlns:c15="http://schemas.microsoft.com/office/drawing/2012/chart" uri="{CE6537A1-D6FC-4f65-9D91-7224C49458BB}">
                  <c15:layout/>
                  <c15:dlblFieldTable>
                    <c15:dlblFTEntry>
                      <c15:txfldGUID>{236AE2DA-C434-43C9-BB08-CE3C9D250956}</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94C-4B00-96BA-8526F210D4CB}"/>
                </c:ext>
                <c:ext xmlns:c15="http://schemas.microsoft.com/office/drawing/2012/chart" uri="{CE6537A1-D6FC-4f65-9D91-7224C49458BB}">
                  <c15:layout/>
                  <c15:dlblFieldTable>
                    <c15:dlblFTEntry>
                      <c15:txfldGUID>{98140AB5-7A29-448A-A1A6-3140E6AE703B}</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94C-4B00-96BA-8526F210D4CB}"/>
                </c:ext>
                <c:ext xmlns:c15="http://schemas.microsoft.com/office/drawing/2012/chart" uri="{CE6537A1-D6FC-4f65-9D91-7224C49458BB}">
                  <c15:layout/>
                  <c15:dlblFieldTable>
                    <c15:dlblFTEntry>
                      <c15:txfldGUID>{1A207BD1-2A27-434B-A9E9-8644A316C61D}</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c:v>
                </c:pt>
                <c:pt idx="16">
                  <c:v>9.1</c:v>
                </c:pt>
                <c:pt idx="24">
                  <c:v>9.6</c:v>
                </c:pt>
                <c:pt idx="32">
                  <c:v>9.8000000000000007</c:v>
                </c:pt>
              </c:numCache>
            </c:numRef>
          </c:xVal>
          <c:yVal>
            <c:numRef>
              <c:f>公会計指標分析・財政指標組合せ分析表!$BP$73:$DC$73</c:f>
              <c:numCache>
                <c:formatCode>#,##0.0;"▲ "#,##0.0</c:formatCode>
                <c:ptCount val="40"/>
                <c:pt idx="0">
                  <c:v>92.2</c:v>
                </c:pt>
                <c:pt idx="8">
                  <c:v>85.9</c:v>
                </c:pt>
                <c:pt idx="16">
                  <c:v>82.5</c:v>
                </c:pt>
                <c:pt idx="24">
                  <c:v>89.3</c:v>
                </c:pt>
                <c:pt idx="32">
                  <c:v>81.099999999999994</c:v>
                </c:pt>
              </c:numCache>
            </c:numRef>
          </c:yVal>
          <c:smooth val="0"/>
          <c:extLst xmlns:c16r2="http://schemas.microsoft.com/office/drawing/2015/06/chart">
            <c:ext xmlns:c16="http://schemas.microsoft.com/office/drawing/2014/chart" uri="{C3380CC4-5D6E-409C-BE32-E72D297353CC}">
              <c16:uniqueId val="{00000009-794C-4B00-96BA-8526F210D4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94C-4B00-96BA-8526F210D4CB}"/>
                </c:ext>
                <c:ext xmlns:c15="http://schemas.microsoft.com/office/drawing/2012/chart" uri="{CE6537A1-D6FC-4f65-9D91-7224C49458BB}">
                  <c15:layout/>
                  <c15:dlblFieldTable>
                    <c15:dlblFTEntry>
                      <c15:txfldGUID>{6449FBAE-51C6-4F49-AD2D-9BED4071D629}</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94C-4B00-96BA-8526F210D4CB}"/>
                </c:ext>
                <c:ext xmlns:c15="http://schemas.microsoft.com/office/drawing/2012/chart" uri="{CE6537A1-D6FC-4f65-9D91-7224C49458BB}">
                  <c15:dlblFieldTable>
                    <c15:dlblFTEntry>
                      <c15:txfldGUID>{7F9766DF-06D9-4B5A-BDC4-AEE40DF1D681}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94C-4B00-96BA-8526F210D4CB}"/>
                </c:ext>
                <c:ext xmlns:c15="http://schemas.microsoft.com/office/drawing/2012/chart" uri="{CE6537A1-D6FC-4f65-9D91-7224C49458BB}">
                  <c15:dlblFieldTable>
                    <c15:dlblFTEntry>
                      <c15:txfldGUID>{0F22516B-C2D2-4C83-830C-5304C74F0C36}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94C-4B00-96BA-8526F210D4CB}"/>
                </c:ext>
                <c:ext xmlns:c15="http://schemas.microsoft.com/office/drawing/2012/chart" uri="{CE6537A1-D6FC-4f65-9D91-7224C49458BB}">
                  <c15:dlblFieldTable>
                    <c15:dlblFTEntry>
                      <c15:txfldGUID>{A060C46E-149C-4601-9269-31BC85EBE03A}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94C-4B00-96BA-8526F210D4CB}"/>
                </c:ext>
                <c:ext xmlns:c15="http://schemas.microsoft.com/office/drawing/2012/chart" uri="{CE6537A1-D6FC-4f65-9D91-7224C49458BB}">
                  <c15:dlblFieldTable>
                    <c15:dlblFTEntry>
                      <c15:txfldGUID>{33A678F5-B6FD-40F2-B094-CBD25D416516}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94C-4B00-96BA-8526F210D4CB}"/>
                </c:ext>
                <c:ext xmlns:c15="http://schemas.microsoft.com/office/drawing/2012/chart" uri="{CE6537A1-D6FC-4f65-9D91-7224C49458BB}">
                  <c15:layout/>
                  <c15:dlblFieldTable>
                    <c15:dlblFTEntry>
                      <c15:txfldGUID>{F892EB43-98FB-4C4B-B950-8CA1EA16842D}</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94C-4B00-96BA-8526F210D4CB}"/>
                </c:ext>
                <c:ext xmlns:c15="http://schemas.microsoft.com/office/drawing/2012/chart" uri="{CE6537A1-D6FC-4f65-9D91-7224C49458BB}">
                  <c15:layout/>
                  <c15:dlblFieldTable>
                    <c15:dlblFTEntry>
                      <c15:txfldGUID>{79B8F7F8-BFBD-4B47-BA95-17B35F9C0D2A}</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94C-4B00-96BA-8526F210D4CB}"/>
                </c:ext>
                <c:ext xmlns:c15="http://schemas.microsoft.com/office/drawing/2012/chart" uri="{CE6537A1-D6FC-4f65-9D91-7224C49458BB}">
                  <c15:layout/>
                  <c15:dlblFieldTable>
                    <c15:dlblFTEntry>
                      <c15:txfldGUID>{660AEF67-29E4-43B7-AC11-6392DC9F1698}</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94C-4B00-96BA-8526F210D4CB}"/>
                </c:ext>
                <c:ext xmlns:c15="http://schemas.microsoft.com/office/drawing/2012/chart" uri="{CE6537A1-D6FC-4f65-9D91-7224C49458BB}">
                  <c15:layout/>
                  <c15:dlblFieldTable>
                    <c15:dlblFTEntry>
                      <c15:txfldGUID>{80ECE3D2-1623-4995-ACBE-319075C318C2}</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794C-4B00-96BA-8526F210D4CB}"/>
            </c:ext>
          </c:extLst>
        </c:ser>
        <c:dLbls>
          <c:showLegendKey val="0"/>
          <c:showVal val="1"/>
          <c:showCatName val="0"/>
          <c:showSerName val="0"/>
          <c:showPercent val="0"/>
          <c:showBubbleSize val="0"/>
        </c:dLbls>
        <c:axId val="583364328"/>
        <c:axId val="583364720"/>
      </c:scatterChart>
      <c:valAx>
        <c:axId val="583364328"/>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3364720"/>
        <c:crosses val="autoZero"/>
        <c:crossBetween val="midCat"/>
      </c:valAx>
      <c:valAx>
        <c:axId val="58336472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8336432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元利償還金が大部分を占めている。元利償還金は借入金額の抑制や繰上償還等により減少傾向にあったが、令和２年度から新庁舎建設等の元金償還が始まったことで増加に転じている。今後についても、大型事業が見込まれることから、借入金額の抑制や繰上償還等により改善に努める。公営企業債の元利償還金に対する繰入金は、下水道事業や簡易水道事業等に係る繰入額が増加しているため、全体的には緩やかな増加傾向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また、算入公債費等については、依然として高い水準で推移している状況にあるが、交付税措置の大きい合併特例債や過疎対策事業債等によるものである。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実質公債費比率の算定に用いる満期一括償還地方債に係る減債基金の残高及び積立については該当なし。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将来負担比率の分子で最も数値が大きいものが地方債残高である。平成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新庁舎建設事業債の借入等により大幅に増加しているが、新規発行債の抑制や繰上償還の実施により、数値は徐々に改善されており、今後についても、新規発行債の抑制や繰上償還など地方債残高の削減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また、公営企業債等繰入見込額についても、依然として高い状況にあることから、今後も公営企業に対する繰出金を抑えるべく、事業の精査等に努めていく。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北海道幕別町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基金全体では、財政調整基金及び減債基金が増加しており全体で前年度比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財政調整基金については、令和４年度決算後積立の実施や期初の取り崩し分を戻入し、更に期中に積み立てを実施したことから、前年度比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百万円の増となった。減債基金についても、令和４年度決算後積立の実施や臨時財政対策債の償還分を積み立てたことから、前年度比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百万円の増となった。また、その他特定目的基金については、ふるさと寄付に係る取崩額が積立額を上回ったことを主な要因として、全体で前年度比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義務的経費である社会保障費をはじめとした扶助費の増や大型事業に係る地方債の償還に伴う公債費の増、各種公共施設の老朽化に伴う物件費や維持補修費の増嵩により財政の硬直化が進行していることに加え、歳入面においても町税や地方交付税の減少など、今後もより一層の財源不足が懸念されることから、基金の積み立てや取り崩しは慎重に行わなければならず、一方で基金の有効活用についても検討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○まちづくり基金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町の一体的かつ均衡ある発展を図りつつ、町民と協働で活力ある個性的なまちづくりを行うことを目的に設置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令和元年度新設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町における森林整備及びその促進に必要な事業に要する経費の財源に充てるため設置</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○新型コロナウイルス感染症関連無利子融資円滑化基金</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令和２年度新設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新型コロナウイルス感染症関連融資に対し、幕別町が行う利子補給の資金に充てるため設置</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ちづくり基金は主にふるさと寄付での寄付金を積み立てており、積立分については子育て対策や農業振興など、まちづくりを推進するために必要な事業に充当している。積立額が充当額を下回ったことから、令和５年度末残高は前年度比</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217</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は、令和元年度に創設された、国から町に譲与される森林環境譲与税を積み立て、令和２年度以降は積立分を森林整備及びその促進に必要な事業に充当している。譲与税の積立額が充当額を上回ったため、前年度比</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関連無利子融資円滑化基金は、令和５年度から新型コロナウイルス感染症関連融資に対し、幕別町が行う利子補給の資金に充当している。積立額が充当額を下回ったことから、令和５年度末残高は前年度比</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ちづくり基金は、主にふるさと寄付での寄付金を積み立てており、基金の活用目的である町の一体的かつ均衡ある発展を図りつつ、町民と協働で活力あるまちづくりを行うため、寄付者の意向に最大限に配慮しつつ計画的に活用していく。また、同基金は合併特例債を活用して造成した分（令和５年度末残高</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773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百万円）も含まれており、今後のまちづくりの推進のため、取り崩しの時期や額について慎重に検討していく。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新型コロナウイルス感染症関連無利子融資円滑化基金は令和５年度以降、順次必要額の取り崩しを行っていく。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森林環境譲与税基金は森林環境譲与税を積み立て、森林環境譲与税の趣旨にのっとり森林整備及びその促進に必要な事業に充当していく。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社会保障関係経費の増、公共施設等の老朽化対策等に係る経費の増などに伴う当初予算編成時の財源不足等に対応するため、毎年取り崩しを実施しているが、令和５年度については、令和４年度決算後積立の実施や期初の取り崩し分を戻入し、更に期中に積み立てを実施したことから、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当初予算編成時の財源不足等に対応するため、毎年取り崩しを実施している状況であるが、経済事情の影響等による財源不足の補填財源や災害発生時の備えとして、今後も計画的な積み立てを実施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債基金については、公債費の償還に充当するため、例年取り崩しを実施している状況であるが、令和５年度末残高は、令和４年度決算後積立の実施や臨時財政対策債の償還分を積み立てたことから、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公債費の償還に充当するため例年取り崩しを実施している状況であるが、これまでに実施した大型建設事業に係る公債費の償還が控えていることから、今後も計画的に積み立てを実施していく必要がある。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25,617
25,391
477.64
19,286,160
18,834,992
411,339
10,108,515
17,579,293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類似団体平均の有形固定資産減価償却率と比較して、概ね同水準となっている。</a:t>
          </a:r>
          <a:endParaRPr lang="ja-JP" altLang="ja-JP">
            <a:effectLst/>
          </a:endParaRPr>
        </a:p>
        <a:p>
          <a:r>
            <a:rPr kumimoji="1" lang="ja-JP" altLang="ja-JP" sz="1100" baseline="0">
              <a:solidFill>
                <a:schemeClr val="dk1"/>
              </a:solidFill>
              <a:effectLst/>
              <a:latin typeface="+mn-lt"/>
              <a:ea typeface="+mn-ea"/>
              <a:cs typeface="+mn-cs"/>
            </a:rPr>
            <a:t>　町有施設の多くは昭和</a:t>
          </a:r>
          <a:r>
            <a:rPr kumimoji="1" lang="en-US" altLang="ja-JP" sz="1100" baseline="0">
              <a:solidFill>
                <a:schemeClr val="dk1"/>
              </a:solidFill>
              <a:effectLst/>
              <a:latin typeface="+mn-lt"/>
              <a:ea typeface="+mn-ea"/>
              <a:cs typeface="+mn-cs"/>
            </a:rPr>
            <a:t>50</a:t>
          </a:r>
          <a:r>
            <a:rPr kumimoji="1" lang="ja-JP" altLang="ja-JP" sz="1100" baseline="0">
              <a:solidFill>
                <a:schemeClr val="dk1"/>
              </a:solidFill>
              <a:effectLst/>
              <a:latin typeface="+mn-lt"/>
              <a:ea typeface="+mn-ea"/>
              <a:cs typeface="+mn-cs"/>
            </a:rPr>
            <a:t>年代以降に整備されており、老朽化が進行しているため、幕別町公共施設等総合管理計画を策定し、中長期的な視点から計画的かつ適切な施設の維持・管理に努めている。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847</xdr:rowOff>
    </xdr:from>
    <xdr:to>
      <xdr:col>23</xdr:col>
      <xdr:colOff>136525</xdr:colOff>
      <xdr:row>32</xdr:row>
      <xdr:rowOff>102447</xdr:rowOff>
    </xdr:to>
    <xdr:sp macro="" textlink="">
      <xdr:nvSpPr>
        <xdr:cNvPr id="81" name="楕円 80"/>
        <xdr:cNvSpPr/>
      </xdr:nvSpPr>
      <xdr:spPr>
        <a:xfrm>
          <a:off x="47117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150724</xdr:rowOff>
    </xdr:from>
    <xdr:ext cx="405111" cy="259045"/>
    <xdr:sp macro="" textlink="">
      <xdr:nvSpPr>
        <xdr:cNvPr id="82" name="有形固定資産減価償却率該当値テキスト"/>
        <xdr:cNvSpPr txBox="1"/>
      </xdr:nvSpPr>
      <xdr:spPr>
        <a:xfrm>
          <a:off x="4813300" y="623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83" name="楕円 82"/>
        <xdr:cNvSpPr/>
      </xdr:nvSpPr>
      <xdr:spPr>
        <a:xfrm>
          <a:off x="4000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51647</xdr:rowOff>
    </xdr:to>
    <xdr:cxnSp macro="">
      <xdr:nvCxnSpPr>
        <xdr:cNvPr id="84" name="直線コネクタ 83"/>
        <xdr:cNvCxnSpPr/>
      </xdr:nvCxnSpPr>
      <xdr:spPr>
        <a:xfrm>
          <a:off x="4051300" y="625559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5" name="楕円 84"/>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169122</xdr:rowOff>
    </xdr:to>
    <xdr:cxnSp macro="">
      <xdr:nvCxnSpPr>
        <xdr:cNvPr id="86" name="直線コネクタ 85"/>
        <xdr:cNvCxnSpPr/>
      </xdr:nvCxnSpPr>
      <xdr:spPr>
        <a:xfrm>
          <a:off x="3289300" y="620522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10372</xdr:rowOff>
    </xdr:from>
    <xdr:to>
      <xdr:col>11</xdr:col>
      <xdr:colOff>187325</xdr:colOff>
      <xdr:row>31</xdr:row>
      <xdr:rowOff>111972</xdr:rowOff>
    </xdr:to>
    <xdr:sp macro="" textlink="">
      <xdr:nvSpPr>
        <xdr:cNvPr id="87" name="楕円 86"/>
        <xdr:cNvSpPr/>
      </xdr:nvSpPr>
      <xdr:spPr>
        <a:xfrm>
          <a:off x="2476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61172</xdr:rowOff>
    </xdr:from>
    <xdr:to>
      <xdr:col>15</xdr:col>
      <xdr:colOff>136525</xdr:colOff>
      <xdr:row>31</xdr:row>
      <xdr:rowOff>118745</xdr:rowOff>
    </xdr:to>
    <xdr:cxnSp macro="">
      <xdr:nvCxnSpPr>
        <xdr:cNvPr id="88" name="直線コネクタ 87"/>
        <xdr:cNvCxnSpPr/>
      </xdr:nvCxnSpPr>
      <xdr:spPr>
        <a:xfrm>
          <a:off x="2527300" y="614764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89" name="楕円 88"/>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61172</xdr:rowOff>
    </xdr:to>
    <xdr:cxnSp macro="">
      <xdr:nvCxnSpPr>
        <xdr:cNvPr id="90" name="直線コネクタ 89"/>
        <xdr:cNvCxnSpPr/>
      </xdr:nvCxnSpPr>
      <xdr:spPr>
        <a:xfrm>
          <a:off x="1765300" y="609727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95" name="n_1mainValue有形固定資産減価償却率"/>
        <xdr:cNvSpPr txBox="1"/>
      </xdr:nvSpPr>
      <xdr:spPr>
        <a:xfrm>
          <a:off x="38360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6" name="n_2mainValue有形固定資産減価償却率"/>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103099</xdr:rowOff>
    </xdr:from>
    <xdr:ext cx="405111" cy="259045"/>
    <xdr:sp macro="" textlink="">
      <xdr:nvSpPr>
        <xdr:cNvPr id="97" name="n_3mainValue有形固定資産減価償却率"/>
        <xdr:cNvSpPr txBox="1"/>
      </xdr:nvSpPr>
      <xdr:spPr>
        <a:xfrm>
          <a:off x="2324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8" name="n_4mainValue有形固定資産減価償却率"/>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類似団体平均の債務償還比率と比較して、概ね同水準となっている。</a:t>
          </a:r>
          <a:endParaRPr lang="ja-JP" altLang="ja-JP">
            <a:effectLst/>
          </a:endParaRPr>
        </a:p>
        <a:p>
          <a:r>
            <a:rPr kumimoji="1" lang="ja-JP" altLang="ja-JP" sz="1100">
              <a:solidFill>
                <a:schemeClr val="dk1"/>
              </a:solidFill>
              <a:effectLst/>
              <a:latin typeface="+mn-lt"/>
              <a:ea typeface="+mn-ea"/>
              <a:cs typeface="+mn-cs"/>
            </a:rPr>
            <a:t>　これまで繰上償還の実施や新発債の抑制などを推進しており、今後についても、将来を見据えた健全な財政運営を行い、債務償還比率の減少に努める。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11621</xdr:rowOff>
    </xdr:from>
    <xdr:to>
      <xdr:col>76</xdr:col>
      <xdr:colOff>73025</xdr:colOff>
      <xdr:row>30</xdr:row>
      <xdr:rowOff>113221</xdr:rowOff>
    </xdr:to>
    <xdr:sp macro="" textlink="">
      <xdr:nvSpPr>
        <xdr:cNvPr id="143" name="楕円 142"/>
        <xdr:cNvSpPr/>
      </xdr:nvSpPr>
      <xdr:spPr>
        <a:xfrm>
          <a:off x="14744700" y="59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161498</xdr:rowOff>
    </xdr:from>
    <xdr:ext cx="469744" cy="259045"/>
    <xdr:sp macro="" textlink="">
      <xdr:nvSpPr>
        <xdr:cNvPr id="144" name="債務償還比率該当値テキスト"/>
        <xdr:cNvSpPr txBox="1"/>
      </xdr:nvSpPr>
      <xdr:spPr>
        <a:xfrm>
          <a:off x="14846300" y="590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18217</xdr:rowOff>
    </xdr:from>
    <xdr:to>
      <xdr:col>72</xdr:col>
      <xdr:colOff>123825</xdr:colOff>
      <xdr:row>30</xdr:row>
      <xdr:rowOff>119817</xdr:rowOff>
    </xdr:to>
    <xdr:sp macro="" textlink="">
      <xdr:nvSpPr>
        <xdr:cNvPr id="145" name="楕円 144"/>
        <xdr:cNvSpPr/>
      </xdr:nvSpPr>
      <xdr:spPr>
        <a:xfrm>
          <a:off x="14033500" y="59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62421</xdr:rowOff>
    </xdr:from>
    <xdr:to>
      <xdr:col>76</xdr:col>
      <xdr:colOff>22225</xdr:colOff>
      <xdr:row>30</xdr:row>
      <xdr:rowOff>69017</xdr:rowOff>
    </xdr:to>
    <xdr:cxnSp macro="">
      <xdr:nvCxnSpPr>
        <xdr:cNvPr id="146" name="直線コネクタ 145"/>
        <xdr:cNvCxnSpPr/>
      </xdr:nvCxnSpPr>
      <xdr:spPr>
        <a:xfrm flipV="1">
          <a:off x="14084300" y="5977446"/>
          <a:ext cx="7112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138211</xdr:rowOff>
    </xdr:from>
    <xdr:to>
      <xdr:col>68</xdr:col>
      <xdr:colOff>123825</xdr:colOff>
      <xdr:row>30</xdr:row>
      <xdr:rowOff>68361</xdr:rowOff>
    </xdr:to>
    <xdr:sp macro="" textlink="">
      <xdr:nvSpPr>
        <xdr:cNvPr id="147" name="楕円 146"/>
        <xdr:cNvSpPr/>
      </xdr:nvSpPr>
      <xdr:spPr>
        <a:xfrm>
          <a:off x="13271500" y="58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17561</xdr:rowOff>
    </xdr:from>
    <xdr:to>
      <xdr:col>72</xdr:col>
      <xdr:colOff>73025</xdr:colOff>
      <xdr:row>30</xdr:row>
      <xdr:rowOff>69017</xdr:rowOff>
    </xdr:to>
    <xdr:cxnSp macro="">
      <xdr:nvCxnSpPr>
        <xdr:cNvPr id="148" name="直線コネクタ 147"/>
        <xdr:cNvCxnSpPr/>
      </xdr:nvCxnSpPr>
      <xdr:spPr>
        <a:xfrm>
          <a:off x="13322300" y="5932586"/>
          <a:ext cx="762000" cy="5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72912</xdr:rowOff>
    </xdr:from>
    <xdr:to>
      <xdr:col>64</xdr:col>
      <xdr:colOff>123825</xdr:colOff>
      <xdr:row>31</xdr:row>
      <xdr:rowOff>3062</xdr:rowOff>
    </xdr:to>
    <xdr:sp macro="" textlink="">
      <xdr:nvSpPr>
        <xdr:cNvPr id="149" name="楕円 148"/>
        <xdr:cNvSpPr/>
      </xdr:nvSpPr>
      <xdr:spPr>
        <a:xfrm>
          <a:off x="12509500" y="598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17561</xdr:rowOff>
    </xdr:from>
    <xdr:to>
      <xdr:col>68</xdr:col>
      <xdr:colOff>73025</xdr:colOff>
      <xdr:row>30</xdr:row>
      <xdr:rowOff>123712</xdr:rowOff>
    </xdr:to>
    <xdr:cxnSp macro="">
      <xdr:nvCxnSpPr>
        <xdr:cNvPr id="150" name="直線コネクタ 149"/>
        <xdr:cNvCxnSpPr/>
      </xdr:nvCxnSpPr>
      <xdr:spPr>
        <a:xfrm flipV="1">
          <a:off x="12560300" y="5932586"/>
          <a:ext cx="762000" cy="10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163470</xdr:rowOff>
    </xdr:from>
    <xdr:to>
      <xdr:col>60</xdr:col>
      <xdr:colOff>123825</xdr:colOff>
      <xdr:row>31</xdr:row>
      <xdr:rowOff>93620</xdr:rowOff>
    </xdr:to>
    <xdr:sp macro="" textlink="">
      <xdr:nvSpPr>
        <xdr:cNvPr id="151" name="楕円 150"/>
        <xdr:cNvSpPr/>
      </xdr:nvSpPr>
      <xdr:spPr>
        <a:xfrm>
          <a:off x="11747500" y="607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123712</xdr:rowOff>
    </xdr:from>
    <xdr:to>
      <xdr:col>64</xdr:col>
      <xdr:colOff>73025</xdr:colOff>
      <xdr:row>31</xdr:row>
      <xdr:rowOff>42820</xdr:rowOff>
    </xdr:to>
    <xdr:cxnSp macro="">
      <xdr:nvCxnSpPr>
        <xdr:cNvPr id="152" name="直線コネクタ 151"/>
        <xdr:cNvCxnSpPr/>
      </xdr:nvCxnSpPr>
      <xdr:spPr>
        <a:xfrm flipV="1">
          <a:off x="11798300" y="6038737"/>
          <a:ext cx="762000" cy="9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110944</xdr:rowOff>
    </xdr:from>
    <xdr:ext cx="469744" cy="259045"/>
    <xdr:sp macro="" textlink="">
      <xdr:nvSpPr>
        <xdr:cNvPr id="157" name="n_1mainValue債務償還比率"/>
        <xdr:cNvSpPr txBox="1"/>
      </xdr:nvSpPr>
      <xdr:spPr>
        <a:xfrm>
          <a:off x="13836727" y="60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59488</xdr:rowOff>
    </xdr:from>
    <xdr:ext cx="469744" cy="259045"/>
    <xdr:sp macro="" textlink="">
      <xdr:nvSpPr>
        <xdr:cNvPr id="158" name="n_2mainValue債務償還比率"/>
        <xdr:cNvSpPr txBox="1"/>
      </xdr:nvSpPr>
      <xdr:spPr>
        <a:xfrm>
          <a:off x="13087427" y="59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165639</xdr:rowOff>
    </xdr:from>
    <xdr:ext cx="469744" cy="259045"/>
    <xdr:sp macro="" textlink="">
      <xdr:nvSpPr>
        <xdr:cNvPr id="159" name="n_3mainValue債務償還比率"/>
        <xdr:cNvSpPr txBox="1"/>
      </xdr:nvSpPr>
      <xdr:spPr>
        <a:xfrm>
          <a:off x="12325427" y="608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84747</xdr:rowOff>
    </xdr:from>
    <xdr:ext cx="469744" cy="259045"/>
    <xdr:sp macro="" textlink="">
      <xdr:nvSpPr>
        <xdr:cNvPr id="160" name="n_4mainValue債務償還比率"/>
        <xdr:cNvSpPr txBox="1"/>
      </xdr:nvSpPr>
      <xdr:spPr>
        <a:xfrm>
          <a:off x="11563427" y="617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25,617
25,391
477.64
19,286,160
18,834,992
411,339
10,108,515
17,579,293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71" name="楕円 70"/>
        <xdr:cNvSpPr/>
      </xdr:nvSpPr>
      <xdr:spPr>
        <a:xfrm>
          <a:off x="4584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113555</xdr:rowOff>
    </xdr:from>
    <xdr:ext cx="405111" cy="259045"/>
    <xdr:sp macro="" textlink="">
      <xdr:nvSpPr>
        <xdr:cNvPr id="72" name="【道路】&#10;有形固定資産減価償却率該当値テキスト"/>
        <xdr:cNvSpPr txBox="1"/>
      </xdr:nvSpPr>
      <xdr:spPr>
        <a:xfrm>
          <a:off x="4673600"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38</xdr:row>
      <xdr:rowOff>14478</xdr:rowOff>
    </xdr:to>
    <xdr:cxnSp macro="">
      <xdr:nvCxnSpPr>
        <xdr:cNvPr id="74" name="直線コネクタ 73"/>
        <xdr:cNvCxnSpPr/>
      </xdr:nvCxnSpPr>
      <xdr:spPr>
        <a:xfrm>
          <a:off x="3797300" y="6390132"/>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5" name="楕円 74"/>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46482</xdr:rowOff>
    </xdr:from>
    <xdr:to>
      <xdr:col>19</xdr:col>
      <xdr:colOff>177800</xdr:colOff>
      <xdr:row>37</xdr:row>
      <xdr:rowOff>99060</xdr:rowOff>
    </xdr:to>
    <xdr:cxnSp macro="">
      <xdr:nvCxnSpPr>
        <xdr:cNvPr id="76" name="直線コネクタ 75"/>
        <xdr:cNvCxnSpPr/>
      </xdr:nvCxnSpPr>
      <xdr:spPr>
        <a:xfrm flipV="1">
          <a:off x="2908300" y="639013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xdr:rowOff>
    </xdr:from>
    <xdr:to>
      <xdr:col>10</xdr:col>
      <xdr:colOff>165100</xdr:colOff>
      <xdr:row>37</xdr:row>
      <xdr:rowOff>104140</xdr:rowOff>
    </xdr:to>
    <xdr:sp macro="" textlink="">
      <xdr:nvSpPr>
        <xdr:cNvPr id="77" name="楕円 76"/>
        <xdr:cNvSpPr/>
      </xdr:nvSpPr>
      <xdr:spPr>
        <a:xfrm>
          <a:off x="196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99060</xdr:rowOff>
    </xdr:to>
    <xdr:cxnSp macro="">
      <xdr:nvCxnSpPr>
        <xdr:cNvPr id="78" name="直線コネクタ 77"/>
        <xdr:cNvCxnSpPr/>
      </xdr:nvCxnSpPr>
      <xdr:spPr>
        <a:xfrm>
          <a:off x="2019300" y="6396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80264</xdr:rowOff>
    </xdr:from>
    <xdr:to>
      <xdr:col>6</xdr:col>
      <xdr:colOff>38100</xdr:colOff>
      <xdr:row>37</xdr:row>
      <xdr:rowOff>10414</xdr:rowOff>
    </xdr:to>
    <xdr:sp macro="" textlink="">
      <xdr:nvSpPr>
        <xdr:cNvPr id="79" name="楕円 78"/>
        <xdr:cNvSpPr/>
      </xdr:nvSpPr>
      <xdr:spPr>
        <a:xfrm>
          <a:off x="1079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131064</xdr:rowOff>
    </xdr:from>
    <xdr:to>
      <xdr:col>10</xdr:col>
      <xdr:colOff>114300</xdr:colOff>
      <xdr:row>37</xdr:row>
      <xdr:rowOff>53340</xdr:rowOff>
    </xdr:to>
    <xdr:cxnSp macro="">
      <xdr:nvCxnSpPr>
        <xdr:cNvPr id="80" name="直線コネクタ 79"/>
        <xdr:cNvCxnSpPr/>
      </xdr:nvCxnSpPr>
      <xdr:spPr>
        <a:xfrm>
          <a:off x="1130300" y="630326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道路】&#10;有形固定資産減価償却率"/>
        <xdr:cNvSpPr txBox="1"/>
      </xdr:nvSpPr>
      <xdr:spPr>
        <a:xfrm>
          <a:off x="35820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6" name="n_2mainValue【道路】&#10;有形固定資産減価償却率"/>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7" name="n_3mainValue【道路】&#10;有形固定資産減価償却率"/>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8" name="n_4mainValue【道路】&#10;有形固定資産減価償却率"/>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46584</xdr:rowOff>
    </xdr:from>
    <xdr:to>
      <xdr:col>55</xdr:col>
      <xdr:colOff>50800</xdr:colOff>
      <xdr:row>34</xdr:row>
      <xdr:rowOff>148184</xdr:rowOff>
    </xdr:to>
    <xdr:sp macro="" textlink="">
      <xdr:nvSpPr>
        <xdr:cNvPr id="128" name="楕円 127"/>
        <xdr:cNvSpPr/>
      </xdr:nvSpPr>
      <xdr:spPr>
        <a:xfrm>
          <a:off x="10426700" y="58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171061</xdr:rowOff>
    </xdr:from>
    <xdr:ext cx="534377" cy="259045"/>
    <xdr:sp macro="" textlink="">
      <xdr:nvSpPr>
        <xdr:cNvPr id="129" name="【道路】&#10;一人当たり延長該当値テキスト"/>
        <xdr:cNvSpPr txBox="1"/>
      </xdr:nvSpPr>
      <xdr:spPr>
        <a:xfrm>
          <a:off x="10515600" y="58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60757</xdr:rowOff>
    </xdr:from>
    <xdr:to>
      <xdr:col>50</xdr:col>
      <xdr:colOff>165100</xdr:colOff>
      <xdr:row>34</xdr:row>
      <xdr:rowOff>162357</xdr:rowOff>
    </xdr:to>
    <xdr:sp macro="" textlink="">
      <xdr:nvSpPr>
        <xdr:cNvPr id="130" name="楕円 129"/>
        <xdr:cNvSpPr/>
      </xdr:nvSpPr>
      <xdr:spPr>
        <a:xfrm>
          <a:off x="9588500" y="58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97384</xdr:rowOff>
    </xdr:from>
    <xdr:to>
      <xdr:col>55</xdr:col>
      <xdr:colOff>0</xdr:colOff>
      <xdr:row>34</xdr:row>
      <xdr:rowOff>111557</xdr:rowOff>
    </xdr:to>
    <xdr:cxnSp macro="">
      <xdr:nvCxnSpPr>
        <xdr:cNvPr id="131" name="直線コネクタ 130"/>
        <xdr:cNvCxnSpPr/>
      </xdr:nvCxnSpPr>
      <xdr:spPr>
        <a:xfrm flipV="1">
          <a:off x="9639300" y="592668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79349</xdr:rowOff>
    </xdr:from>
    <xdr:to>
      <xdr:col>46</xdr:col>
      <xdr:colOff>38100</xdr:colOff>
      <xdr:row>35</xdr:row>
      <xdr:rowOff>9499</xdr:rowOff>
    </xdr:to>
    <xdr:sp macro="" textlink="">
      <xdr:nvSpPr>
        <xdr:cNvPr id="132" name="楕円 131"/>
        <xdr:cNvSpPr/>
      </xdr:nvSpPr>
      <xdr:spPr>
        <a:xfrm>
          <a:off x="8699500" y="59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111557</xdr:rowOff>
    </xdr:from>
    <xdr:to>
      <xdr:col>50</xdr:col>
      <xdr:colOff>114300</xdr:colOff>
      <xdr:row>34</xdr:row>
      <xdr:rowOff>130149</xdr:rowOff>
    </xdr:to>
    <xdr:cxnSp macro="">
      <xdr:nvCxnSpPr>
        <xdr:cNvPr id="133" name="直線コネクタ 132"/>
        <xdr:cNvCxnSpPr/>
      </xdr:nvCxnSpPr>
      <xdr:spPr>
        <a:xfrm flipV="1">
          <a:off x="8750300" y="5940857"/>
          <a:ext cx="8890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87275</xdr:rowOff>
    </xdr:from>
    <xdr:to>
      <xdr:col>41</xdr:col>
      <xdr:colOff>101600</xdr:colOff>
      <xdr:row>35</xdr:row>
      <xdr:rowOff>17425</xdr:rowOff>
    </xdr:to>
    <xdr:sp macro="" textlink="">
      <xdr:nvSpPr>
        <xdr:cNvPr id="134" name="楕円 133"/>
        <xdr:cNvSpPr/>
      </xdr:nvSpPr>
      <xdr:spPr>
        <a:xfrm>
          <a:off x="7810500" y="59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130149</xdr:rowOff>
    </xdr:from>
    <xdr:to>
      <xdr:col>45</xdr:col>
      <xdr:colOff>177800</xdr:colOff>
      <xdr:row>34</xdr:row>
      <xdr:rowOff>138075</xdr:rowOff>
    </xdr:to>
    <xdr:cxnSp macro="">
      <xdr:nvCxnSpPr>
        <xdr:cNvPr id="135" name="直線コネクタ 134"/>
        <xdr:cNvCxnSpPr/>
      </xdr:nvCxnSpPr>
      <xdr:spPr>
        <a:xfrm flipV="1">
          <a:off x="7861300" y="5959449"/>
          <a:ext cx="8890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96380</xdr:rowOff>
    </xdr:from>
    <xdr:to>
      <xdr:col>36</xdr:col>
      <xdr:colOff>165100</xdr:colOff>
      <xdr:row>35</xdr:row>
      <xdr:rowOff>26530</xdr:rowOff>
    </xdr:to>
    <xdr:sp macro="" textlink="">
      <xdr:nvSpPr>
        <xdr:cNvPr id="136" name="楕円 135"/>
        <xdr:cNvSpPr/>
      </xdr:nvSpPr>
      <xdr:spPr>
        <a:xfrm>
          <a:off x="6921500" y="59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138075</xdr:rowOff>
    </xdr:from>
    <xdr:to>
      <xdr:col>41</xdr:col>
      <xdr:colOff>50800</xdr:colOff>
      <xdr:row>34</xdr:row>
      <xdr:rowOff>147180</xdr:rowOff>
    </xdr:to>
    <xdr:cxnSp macro="">
      <xdr:nvCxnSpPr>
        <xdr:cNvPr id="137" name="直線コネクタ 136"/>
        <xdr:cNvCxnSpPr/>
      </xdr:nvCxnSpPr>
      <xdr:spPr>
        <a:xfrm flipV="1">
          <a:off x="6972300" y="5967375"/>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7434</xdr:rowOff>
    </xdr:from>
    <xdr:ext cx="534377" cy="259045"/>
    <xdr:sp macro="" textlink="">
      <xdr:nvSpPr>
        <xdr:cNvPr id="142" name="n_1mainValue【道路】&#10;一人当たり延長"/>
        <xdr:cNvSpPr txBox="1"/>
      </xdr:nvSpPr>
      <xdr:spPr>
        <a:xfrm>
          <a:off x="9359411" y="56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26026</xdr:rowOff>
    </xdr:from>
    <xdr:ext cx="534377" cy="259045"/>
    <xdr:sp macro="" textlink="">
      <xdr:nvSpPr>
        <xdr:cNvPr id="143" name="n_2mainValue【道路】&#10;一人当たり延長"/>
        <xdr:cNvSpPr txBox="1"/>
      </xdr:nvSpPr>
      <xdr:spPr>
        <a:xfrm>
          <a:off x="8483111" y="568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33952</xdr:rowOff>
    </xdr:from>
    <xdr:ext cx="534377" cy="259045"/>
    <xdr:sp macro="" textlink="">
      <xdr:nvSpPr>
        <xdr:cNvPr id="144" name="n_3mainValue【道路】&#10;一人当たり延長"/>
        <xdr:cNvSpPr txBox="1"/>
      </xdr:nvSpPr>
      <xdr:spPr>
        <a:xfrm>
          <a:off x="7594111" y="56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43057</xdr:rowOff>
    </xdr:from>
    <xdr:ext cx="534377" cy="259045"/>
    <xdr:sp macro="" textlink="">
      <xdr:nvSpPr>
        <xdr:cNvPr id="145" name="n_4mainValue【道路】&#10;一人当たり延長"/>
        <xdr:cNvSpPr txBox="1"/>
      </xdr:nvSpPr>
      <xdr:spPr>
        <a:xfrm>
          <a:off x="6705111" y="57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119017</xdr:rowOff>
    </xdr:from>
    <xdr:to>
      <xdr:col>24</xdr:col>
      <xdr:colOff>114300</xdr:colOff>
      <xdr:row>59</xdr:row>
      <xdr:rowOff>49167</xdr:rowOff>
    </xdr:to>
    <xdr:sp macro="" textlink="">
      <xdr:nvSpPr>
        <xdr:cNvPr id="187" name="楕円 186"/>
        <xdr:cNvSpPr/>
      </xdr:nvSpPr>
      <xdr:spPr>
        <a:xfrm>
          <a:off x="4584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141894</xdr:rowOff>
    </xdr:from>
    <xdr:ext cx="405111" cy="259045"/>
    <xdr:sp macro="" textlink="">
      <xdr:nvSpPr>
        <xdr:cNvPr id="188" name="【橋りょう・トンネル】&#10;有形固定資産減価償却率該当値テキスト"/>
        <xdr:cNvSpPr txBox="1"/>
      </xdr:nvSpPr>
      <xdr:spPr>
        <a:xfrm>
          <a:off x="4673600" y="99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39007</xdr:rowOff>
    </xdr:from>
    <xdr:to>
      <xdr:col>20</xdr:col>
      <xdr:colOff>38100</xdr:colOff>
      <xdr:row>58</xdr:row>
      <xdr:rowOff>140607</xdr:rowOff>
    </xdr:to>
    <xdr:sp macro="" textlink="">
      <xdr:nvSpPr>
        <xdr:cNvPr id="189" name="楕円 188"/>
        <xdr:cNvSpPr/>
      </xdr:nvSpPr>
      <xdr:spPr>
        <a:xfrm>
          <a:off x="3746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89807</xdr:rowOff>
    </xdr:from>
    <xdr:to>
      <xdr:col>24</xdr:col>
      <xdr:colOff>63500</xdr:colOff>
      <xdr:row>58</xdr:row>
      <xdr:rowOff>169817</xdr:rowOff>
    </xdr:to>
    <xdr:cxnSp macro="">
      <xdr:nvCxnSpPr>
        <xdr:cNvPr id="190" name="直線コネクタ 189"/>
        <xdr:cNvCxnSpPr/>
      </xdr:nvCxnSpPr>
      <xdr:spPr>
        <a:xfrm>
          <a:off x="3797300" y="10033907"/>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70031</xdr:rowOff>
    </xdr:from>
    <xdr:to>
      <xdr:col>15</xdr:col>
      <xdr:colOff>101600</xdr:colOff>
      <xdr:row>59</xdr:row>
      <xdr:rowOff>181</xdr:rowOff>
    </xdr:to>
    <xdr:sp macro="" textlink="">
      <xdr:nvSpPr>
        <xdr:cNvPr id="191" name="楕円 190"/>
        <xdr:cNvSpPr/>
      </xdr:nvSpPr>
      <xdr:spPr>
        <a:xfrm>
          <a:off x="2857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89807</xdr:rowOff>
    </xdr:from>
    <xdr:to>
      <xdr:col>19</xdr:col>
      <xdr:colOff>177800</xdr:colOff>
      <xdr:row>58</xdr:row>
      <xdr:rowOff>120831</xdr:rowOff>
    </xdr:to>
    <xdr:cxnSp macro="">
      <xdr:nvCxnSpPr>
        <xdr:cNvPr id="192" name="直線コネクタ 191"/>
        <xdr:cNvCxnSpPr/>
      </xdr:nvCxnSpPr>
      <xdr:spPr>
        <a:xfrm flipV="1">
          <a:off x="2908300" y="100339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42273</xdr:rowOff>
    </xdr:from>
    <xdr:to>
      <xdr:col>10</xdr:col>
      <xdr:colOff>165100</xdr:colOff>
      <xdr:row>58</xdr:row>
      <xdr:rowOff>143873</xdr:rowOff>
    </xdr:to>
    <xdr:sp macro="" textlink="">
      <xdr:nvSpPr>
        <xdr:cNvPr id="193" name="楕円 192"/>
        <xdr:cNvSpPr/>
      </xdr:nvSpPr>
      <xdr:spPr>
        <a:xfrm>
          <a:off x="1968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93073</xdr:rowOff>
    </xdr:from>
    <xdr:to>
      <xdr:col>15</xdr:col>
      <xdr:colOff>50800</xdr:colOff>
      <xdr:row>58</xdr:row>
      <xdr:rowOff>120831</xdr:rowOff>
    </xdr:to>
    <xdr:cxnSp macro="">
      <xdr:nvCxnSpPr>
        <xdr:cNvPr id="194" name="直線コネクタ 193"/>
        <xdr:cNvCxnSpPr/>
      </xdr:nvCxnSpPr>
      <xdr:spPr>
        <a:xfrm>
          <a:off x="2019300" y="100371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macro="" textlink="">
      <xdr:nvSpPr>
        <xdr:cNvPr id="195" name="楕円 194"/>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93073</xdr:rowOff>
    </xdr:to>
    <xdr:cxnSp macro="">
      <xdr:nvCxnSpPr>
        <xdr:cNvPr id="196" name="直線コネクタ 195"/>
        <xdr:cNvCxnSpPr/>
      </xdr:nvCxnSpPr>
      <xdr:spPr>
        <a:xfrm>
          <a:off x="1130300" y="998982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157134</xdr:rowOff>
    </xdr:from>
    <xdr:ext cx="405111" cy="259045"/>
    <xdr:sp macro="" textlink="">
      <xdr:nvSpPr>
        <xdr:cNvPr id="201" name="n_1mainValue【橋りょう・トンネル】&#10;有形固定資産減価償却率"/>
        <xdr:cNvSpPr txBox="1"/>
      </xdr:nvSpPr>
      <xdr:spPr>
        <a:xfrm>
          <a:off x="35820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16708</xdr:rowOff>
    </xdr:from>
    <xdr:ext cx="405111" cy="259045"/>
    <xdr:sp macro="" textlink="">
      <xdr:nvSpPr>
        <xdr:cNvPr id="202" name="n_2mainValue【橋りょう・トンネル】&#10;有形固定資産減価償却率"/>
        <xdr:cNvSpPr txBox="1"/>
      </xdr:nvSpPr>
      <xdr:spPr>
        <a:xfrm>
          <a:off x="2705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160400</xdr:rowOff>
    </xdr:from>
    <xdr:ext cx="405111" cy="259045"/>
    <xdr:sp macro="" textlink="">
      <xdr:nvSpPr>
        <xdr:cNvPr id="203" name="n_3mainValue【橋りょう・トンネル】&#10;有形固定資産減価償却率"/>
        <xdr:cNvSpPr txBox="1"/>
      </xdr:nvSpPr>
      <xdr:spPr>
        <a:xfrm>
          <a:off x="18167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204" name="n_4mainValue【橋りょう・トンネル】&#10;有形固定資産減価償却率"/>
        <xdr:cNvSpPr txBox="1"/>
      </xdr:nvSpPr>
      <xdr:spPr>
        <a:xfrm>
          <a:off x="927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16275</xdr:rowOff>
    </xdr:from>
    <xdr:to>
      <xdr:col>55</xdr:col>
      <xdr:colOff>50800</xdr:colOff>
      <xdr:row>62</xdr:row>
      <xdr:rowOff>117875</xdr:rowOff>
    </xdr:to>
    <xdr:sp macro="" textlink="">
      <xdr:nvSpPr>
        <xdr:cNvPr id="244" name="楕円 243"/>
        <xdr:cNvSpPr/>
      </xdr:nvSpPr>
      <xdr:spPr>
        <a:xfrm>
          <a:off x="10426700" y="106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39152</xdr:rowOff>
    </xdr:from>
    <xdr:ext cx="599010" cy="259045"/>
    <xdr:sp macro="" textlink="">
      <xdr:nvSpPr>
        <xdr:cNvPr id="245" name="【橋りょう・トンネル】&#10;一人当たり有形固定資産（償却資産）額該当値テキスト"/>
        <xdr:cNvSpPr txBox="1"/>
      </xdr:nvSpPr>
      <xdr:spPr>
        <a:xfrm>
          <a:off x="10515600" y="1049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22559</xdr:rowOff>
    </xdr:from>
    <xdr:to>
      <xdr:col>50</xdr:col>
      <xdr:colOff>165100</xdr:colOff>
      <xdr:row>62</xdr:row>
      <xdr:rowOff>124159</xdr:rowOff>
    </xdr:to>
    <xdr:sp macro="" textlink="">
      <xdr:nvSpPr>
        <xdr:cNvPr id="246" name="楕円 245"/>
        <xdr:cNvSpPr/>
      </xdr:nvSpPr>
      <xdr:spPr>
        <a:xfrm>
          <a:off x="9588500" y="1065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67075</xdr:rowOff>
    </xdr:from>
    <xdr:to>
      <xdr:col>55</xdr:col>
      <xdr:colOff>0</xdr:colOff>
      <xdr:row>62</xdr:row>
      <xdr:rowOff>73359</xdr:rowOff>
    </xdr:to>
    <xdr:cxnSp macro="">
      <xdr:nvCxnSpPr>
        <xdr:cNvPr id="247" name="直線コネクタ 246"/>
        <xdr:cNvCxnSpPr/>
      </xdr:nvCxnSpPr>
      <xdr:spPr>
        <a:xfrm flipV="1">
          <a:off x="9639300" y="10696975"/>
          <a:ext cx="838200" cy="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29473</xdr:rowOff>
    </xdr:from>
    <xdr:to>
      <xdr:col>46</xdr:col>
      <xdr:colOff>38100</xdr:colOff>
      <xdr:row>62</xdr:row>
      <xdr:rowOff>131073</xdr:rowOff>
    </xdr:to>
    <xdr:sp macro="" textlink="">
      <xdr:nvSpPr>
        <xdr:cNvPr id="248" name="楕円 247"/>
        <xdr:cNvSpPr/>
      </xdr:nvSpPr>
      <xdr:spPr>
        <a:xfrm>
          <a:off x="8699500" y="106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73359</xdr:rowOff>
    </xdr:from>
    <xdr:to>
      <xdr:col>50</xdr:col>
      <xdr:colOff>114300</xdr:colOff>
      <xdr:row>62</xdr:row>
      <xdr:rowOff>80273</xdr:rowOff>
    </xdr:to>
    <xdr:cxnSp macro="">
      <xdr:nvCxnSpPr>
        <xdr:cNvPr id="249" name="直線コネクタ 248"/>
        <xdr:cNvCxnSpPr/>
      </xdr:nvCxnSpPr>
      <xdr:spPr>
        <a:xfrm flipV="1">
          <a:off x="8750300" y="10703259"/>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32222</xdr:rowOff>
    </xdr:from>
    <xdr:to>
      <xdr:col>41</xdr:col>
      <xdr:colOff>101600</xdr:colOff>
      <xdr:row>62</xdr:row>
      <xdr:rowOff>133822</xdr:rowOff>
    </xdr:to>
    <xdr:sp macro="" textlink="">
      <xdr:nvSpPr>
        <xdr:cNvPr id="250" name="楕円 249"/>
        <xdr:cNvSpPr/>
      </xdr:nvSpPr>
      <xdr:spPr>
        <a:xfrm>
          <a:off x="7810500" y="106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80273</xdr:rowOff>
    </xdr:from>
    <xdr:to>
      <xdr:col>45</xdr:col>
      <xdr:colOff>177800</xdr:colOff>
      <xdr:row>62</xdr:row>
      <xdr:rowOff>83022</xdr:rowOff>
    </xdr:to>
    <xdr:cxnSp macro="">
      <xdr:nvCxnSpPr>
        <xdr:cNvPr id="251" name="直線コネクタ 250"/>
        <xdr:cNvCxnSpPr/>
      </xdr:nvCxnSpPr>
      <xdr:spPr>
        <a:xfrm flipV="1">
          <a:off x="7861300" y="10710173"/>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39253</xdr:rowOff>
    </xdr:from>
    <xdr:to>
      <xdr:col>36</xdr:col>
      <xdr:colOff>165100</xdr:colOff>
      <xdr:row>62</xdr:row>
      <xdr:rowOff>140853</xdr:rowOff>
    </xdr:to>
    <xdr:sp macro="" textlink="">
      <xdr:nvSpPr>
        <xdr:cNvPr id="252" name="楕円 251"/>
        <xdr:cNvSpPr/>
      </xdr:nvSpPr>
      <xdr:spPr>
        <a:xfrm>
          <a:off x="6921500" y="106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83022</xdr:rowOff>
    </xdr:from>
    <xdr:to>
      <xdr:col>41</xdr:col>
      <xdr:colOff>50800</xdr:colOff>
      <xdr:row>62</xdr:row>
      <xdr:rowOff>90053</xdr:rowOff>
    </xdr:to>
    <xdr:cxnSp macro="">
      <xdr:nvCxnSpPr>
        <xdr:cNvPr id="253" name="直線コネクタ 252"/>
        <xdr:cNvCxnSpPr/>
      </xdr:nvCxnSpPr>
      <xdr:spPr>
        <a:xfrm flipV="1">
          <a:off x="6972300" y="10712922"/>
          <a:ext cx="8890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140686</xdr:rowOff>
    </xdr:from>
    <xdr:ext cx="599010" cy="259045"/>
    <xdr:sp macro="" textlink="">
      <xdr:nvSpPr>
        <xdr:cNvPr id="258" name="n_1mainValue【橋りょう・トンネル】&#10;一人当たり有形固定資産（償却資産）額"/>
        <xdr:cNvSpPr txBox="1"/>
      </xdr:nvSpPr>
      <xdr:spPr>
        <a:xfrm>
          <a:off x="9327095" y="1042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147600</xdr:rowOff>
    </xdr:from>
    <xdr:ext cx="599010" cy="259045"/>
    <xdr:sp macro="" textlink="">
      <xdr:nvSpPr>
        <xdr:cNvPr id="259" name="n_2mainValue【橋りょう・トンネル】&#10;一人当たり有形固定資産（償却資産）額"/>
        <xdr:cNvSpPr txBox="1"/>
      </xdr:nvSpPr>
      <xdr:spPr>
        <a:xfrm>
          <a:off x="8450795" y="1043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150349</xdr:rowOff>
    </xdr:from>
    <xdr:ext cx="599010" cy="259045"/>
    <xdr:sp macro="" textlink="">
      <xdr:nvSpPr>
        <xdr:cNvPr id="260" name="n_3mainValue【橋りょう・トンネル】&#10;一人当たり有形固定資産（償却資産）額"/>
        <xdr:cNvSpPr txBox="1"/>
      </xdr:nvSpPr>
      <xdr:spPr>
        <a:xfrm>
          <a:off x="7561795" y="104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157380</xdr:rowOff>
    </xdr:from>
    <xdr:ext cx="599010" cy="259045"/>
    <xdr:sp macro="" textlink="">
      <xdr:nvSpPr>
        <xdr:cNvPr id="261" name="n_4mainValue【橋りょう・トンネル】&#10;一人当たり有形固定資産（償却資産）額"/>
        <xdr:cNvSpPr txBox="1"/>
      </xdr:nvSpPr>
      <xdr:spPr>
        <a:xfrm>
          <a:off x="6672795" y="1044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3" name="楕円 302"/>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158766</xdr:rowOff>
    </xdr:from>
    <xdr:ext cx="405111" cy="259045"/>
    <xdr:sp macro="" textlink="">
      <xdr:nvSpPr>
        <xdr:cNvPr id="304" name="【公営住宅】&#10;有形固定資産減価償却率該当値テキスト"/>
        <xdr:cNvSpPr txBox="1"/>
      </xdr:nvSpPr>
      <xdr:spPr>
        <a:xfrm>
          <a:off x="4673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47716</xdr:rowOff>
    </xdr:from>
    <xdr:to>
      <xdr:col>20</xdr:col>
      <xdr:colOff>38100</xdr:colOff>
      <xdr:row>81</xdr:row>
      <xdr:rowOff>149316</xdr:rowOff>
    </xdr:to>
    <xdr:sp macro="" textlink="">
      <xdr:nvSpPr>
        <xdr:cNvPr id="305" name="楕円 304"/>
        <xdr:cNvSpPr/>
      </xdr:nvSpPr>
      <xdr:spPr>
        <a:xfrm>
          <a:off x="3746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98516</xdr:rowOff>
    </xdr:from>
    <xdr:to>
      <xdr:col>24</xdr:col>
      <xdr:colOff>63500</xdr:colOff>
      <xdr:row>82</xdr:row>
      <xdr:rowOff>15239</xdr:rowOff>
    </xdr:to>
    <xdr:cxnSp macro="">
      <xdr:nvCxnSpPr>
        <xdr:cNvPr id="306" name="直線コネクタ 305"/>
        <xdr:cNvCxnSpPr/>
      </xdr:nvCxnSpPr>
      <xdr:spPr>
        <a:xfrm>
          <a:off x="3797300" y="13985966"/>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139156</xdr:rowOff>
    </xdr:from>
    <xdr:to>
      <xdr:col>15</xdr:col>
      <xdr:colOff>101600</xdr:colOff>
      <xdr:row>82</xdr:row>
      <xdr:rowOff>69306</xdr:rowOff>
    </xdr:to>
    <xdr:sp macro="" textlink="">
      <xdr:nvSpPr>
        <xdr:cNvPr id="307" name="楕円 306"/>
        <xdr:cNvSpPr/>
      </xdr:nvSpPr>
      <xdr:spPr>
        <a:xfrm>
          <a:off x="2857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98516</xdr:rowOff>
    </xdr:from>
    <xdr:to>
      <xdr:col>19</xdr:col>
      <xdr:colOff>177800</xdr:colOff>
      <xdr:row>82</xdr:row>
      <xdr:rowOff>18506</xdr:rowOff>
    </xdr:to>
    <xdr:cxnSp macro="">
      <xdr:nvCxnSpPr>
        <xdr:cNvPr id="308" name="直線コネクタ 307"/>
        <xdr:cNvCxnSpPr/>
      </xdr:nvCxnSpPr>
      <xdr:spPr>
        <a:xfrm flipV="1">
          <a:off x="2908300" y="1398596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09" name="楕円 308"/>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18506</xdr:rowOff>
    </xdr:from>
    <xdr:to>
      <xdr:col>15</xdr:col>
      <xdr:colOff>50800</xdr:colOff>
      <xdr:row>82</xdr:row>
      <xdr:rowOff>49530</xdr:rowOff>
    </xdr:to>
    <xdr:cxnSp macro="">
      <xdr:nvCxnSpPr>
        <xdr:cNvPr id="310" name="直線コネクタ 309"/>
        <xdr:cNvCxnSpPr/>
      </xdr:nvCxnSpPr>
      <xdr:spPr>
        <a:xfrm flipV="1">
          <a:off x="2019300" y="140774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117929</xdr:rowOff>
    </xdr:from>
    <xdr:to>
      <xdr:col>6</xdr:col>
      <xdr:colOff>38100</xdr:colOff>
      <xdr:row>82</xdr:row>
      <xdr:rowOff>48079</xdr:rowOff>
    </xdr:to>
    <xdr:sp macro="" textlink="">
      <xdr:nvSpPr>
        <xdr:cNvPr id="311" name="楕円 310"/>
        <xdr:cNvSpPr/>
      </xdr:nvSpPr>
      <xdr:spPr>
        <a:xfrm>
          <a:off x="1079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168729</xdr:rowOff>
    </xdr:from>
    <xdr:to>
      <xdr:col>10</xdr:col>
      <xdr:colOff>114300</xdr:colOff>
      <xdr:row>82</xdr:row>
      <xdr:rowOff>49530</xdr:rowOff>
    </xdr:to>
    <xdr:cxnSp macro="">
      <xdr:nvCxnSpPr>
        <xdr:cNvPr id="312" name="直線コネクタ 311"/>
        <xdr:cNvCxnSpPr/>
      </xdr:nvCxnSpPr>
      <xdr:spPr>
        <a:xfrm>
          <a:off x="1130300" y="1405617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165843</xdr:rowOff>
    </xdr:from>
    <xdr:ext cx="405111" cy="259045"/>
    <xdr:sp macro="" textlink="">
      <xdr:nvSpPr>
        <xdr:cNvPr id="317" name="n_1mainValue【公営住宅】&#10;有形固定資産減価償却率"/>
        <xdr:cNvSpPr txBox="1"/>
      </xdr:nvSpPr>
      <xdr:spPr>
        <a:xfrm>
          <a:off x="3582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85833</xdr:rowOff>
    </xdr:from>
    <xdr:ext cx="405111" cy="259045"/>
    <xdr:sp macro="" textlink="">
      <xdr:nvSpPr>
        <xdr:cNvPr id="318" name="n_2mainValue【公営住宅】&#10;有形固定資産減価償却率"/>
        <xdr:cNvSpPr txBox="1"/>
      </xdr:nvSpPr>
      <xdr:spPr>
        <a:xfrm>
          <a:off x="2705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19" name="n_3mainValue【公営住宅】&#10;有形固定資産減価償却率"/>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320" name="n_4mainValue【公営住宅】&#10;有形固定資産減価償却率"/>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113258</xdr:rowOff>
    </xdr:from>
    <xdr:to>
      <xdr:col>55</xdr:col>
      <xdr:colOff>50800</xdr:colOff>
      <xdr:row>83</xdr:row>
      <xdr:rowOff>43408</xdr:rowOff>
    </xdr:to>
    <xdr:sp macro="" textlink="">
      <xdr:nvSpPr>
        <xdr:cNvPr id="358" name="楕円 357"/>
        <xdr:cNvSpPr/>
      </xdr:nvSpPr>
      <xdr:spPr>
        <a:xfrm>
          <a:off x="10426700" y="141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136135</xdr:rowOff>
    </xdr:from>
    <xdr:ext cx="469744" cy="259045"/>
    <xdr:sp macro="" textlink="">
      <xdr:nvSpPr>
        <xdr:cNvPr id="359" name="【公営住宅】&#10;一人当たり面積該当値テキスト"/>
        <xdr:cNvSpPr txBox="1"/>
      </xdr:nvSpPr>
      <xdr:spPr>
        <a:xfrm>
          <a:off x="10515600" y="140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131318</xdr:rowOff>
    </xdr:from>
    <xdr:to>
      <xdr:col>50</xdr:col>
      <xdr:colOff>165100</xdr:colOff>
      <xdr:row>83</xdr:row>
      <xdr:rowOff>61468</xdr:rowOff>
    </xdr:to>
    <xdr:sp macro="" textlink="">
      <xdr:nvSpPr>
        <xdr:cNvPr id="360" name="楕円 359"/>
        <xdr:cNvSpPr/>
      </xdr:nvSpPr>
      <xdr:spPr>
        <a:xfrm>
          <a:off x="9588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164058</xdr:rowOff>
    </xdr:from>
    <xdr:to>
      <xdr:col>55</xdr:col>
      <xdr:colOff>0</xdr:colOff>
      <xdr:row>83</xdr:row>
      <xdr:rowOff>10668</xdr:rowOff>
    </xdr:to>
    <xdr:cxnSp macro="">
      <xdr:nvCxnSpPr>
        <xdr:cNvPr id="361" name="直線コネクタ 360"/>
        <xdr:cNvCxnSpPr/>
      </xdr:nvCxnSpPr>
      <xdr:spPr>
        <a:xfrm flipV="1">
          <a:off x="9639300" y="14222958"/>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139091</xdr:rowOff>
    </xdr:from>
    <xdr:to>
      <xdr:col>46</xdr:col>
      <xdr:colOff>38100</xdr:colOff>
      <xdr:row>83</xdr:row>
      <xdr:rowOff>69241</xdr:rowOff>
    </xdr:to>
    <xdr:sp macro="" textlink="">
      <xdr:nvSpPr>
        <xdr:cNvPr id="362" name="楕円 361"/>
        <xdr:cNvSpPr/>
      </xdr:nvSpPr>
      <xdr:spPr>
        <a:xfrm>
          <a:off x="8699500" y="141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xdr:rowOff>
    </xdr:from>
    <xdr:to>
      <xdr:col>50</xdr:col>
      <xdr:colOff>114300</xdr:colOff>
      <xdr:row>83</xdr:row>
      <xdr:rowOff>18441</xdr:rowOff>
    </xdr:to>
    <xdr:cxnSp macro="">
      <xdr:nvCxnSpPr>
        <xdr:cNvPr id="363" name="直線コネクタ 362"/>
        <xdr:cNvCxnSpPr/>
      </xdr:nvCxnSpPr>
      <xdr:spPr>
        <a:xfrm flipV="1">
          <a:off x="8750300" y="1424101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142748</xdr:rowOff>
    </xdr:from>
    <xdr:to>
      <xdr:col>41</xdr:col>
      <xdr:colOff>101600</xdr:colOff>
      <xdr:row>83</xdr:row>
      <xdr:rowOff>72898</xdr:rowOff>
    </xdr:to>
    <xdr:sp macro="" textlink="">
      <xdr:nvSpPr>
        <xdr:cNvPr id="364" name="楕円 363"/>
        <xdr:cNvSpPr/>
      </xdr:nvSpPr>
      <xdr:spPr>
        <a:xfrm>
          <a:off x="7810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18441</xdr:rowOff>
    </xdr:from>
    <xdr:to>
      <xdr:col>45</xdr:col>
      <xdr:colOff>177800</xdr:colOff>
      <xdr:row>83</xdr:row>
      <xdr:rowOff>22098</xdr:rowOff>
    </xdr:to>
    <xdr:cxnSp macro="">
      <xdr:nvCxnSpPr>
        <xdr:cNvPr id="365" name="直線コネクタ 364"/>
        <xdr:cNvCxnSpPr/>
      </xdr:nvCxnSpPr>
      <xdr:spPr>
        <a:xfrm flipV="1">
          <a:off x="7861300" y="1424879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155321</xdr:rowOff>
    </xdr:from>
    <xdr:to>
      <xdr:col>36</xdr:col>
      <xdr:colOff>165100</xdr:colOff>
      <xdr:row>83</xdr:row>
      <xdr:rowOff>85471</xdr:rowOff>
    </xdr:to>
    <xdr:sp macro="" textlink="">
      <xdr:nvSpPr>
        <xdr:cNvPr id="366" name="楕円 365"/>
        <xdr:cNvSpPr/>
      </xdr:nvSpPr>
      <xdr:spPr>
        <a:xfrm>
          <a:off x="6921500" y="1421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22098</xdr:rowOff>
    </xdr:from>
    <xdr:to>
      <xdr:col>41</xdr:col>
      <xdr:colOff>50800</xdr:colOff>
      <xdr:row>83</xdr:row>
      <xdr:rowOff>34671</xdr:rowOff>
    </xdr:to>
    <xdr:cxnSp macro="">
      <xdr:nvCxnSpPr>
        <xdr:cNvPr id="367" name="直線コネクタ 366"/>
        <xdr:cNvCxnSpPr/>
      </xdr:nvCxnSpPr>
      <xdr:spPr>
        <a:xfrm flipV="1">
          <a:off x="6972300" y="1425244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77995</xdr:rowOff>
    </xdr:from>
    <xdr:ext cx="469744" cy="259045"/>
    <xdr:sp macro="" textlink="">
      <xdr:nvSpPr>
        <xdr:cNvPr id="372" name="n_1mainValue【公営住宅】&#10;一人当たり面積"/>
        <xdr:cNvSpPr txBox="1"/>
      </xdr:nvSpPr>
      <xdr:spPr>
        <a:xfrm>
          <a:off x="9391727"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85768</xdr:rowOff>
    </xdr:from>
    <xdr:ext cx="469744" cy="259045"/>
    <xdr:sp macro="" textlink="">
      <xdr:nvSpPr>
        <xdr:cNvPr id="373" name="n_2mainValue【公営住宅】&#10;一人当たり面積"/>
        <xdr:cNvSpPr txBox="1"/>
      </xdr:nvSpPr>
      <xdr:spPr>
        <a:xfrm>
          <a:off x="8515427" y="1397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89425</xdr:rowOff>
    </xdr:from>
    <xdr:ext cx="469744" cy="259045"/>
    <xdr:sp macro="" textlink="">
      <xdr:nvSpPr>
        <xdr:cNvPr id="374" name="n_3mainValue【公営住宅】&#10;一人当たり面積"/>
        <xdr:cNvSpPr txBox="1"/>
      </xdr:nvSpPr>
      <xdr:spPr>
        <a:xfrm>
          <a:off x="7626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101998</xdr:rowOff>
    </xdr:from>
    <xdr:ext cx="469744" cy="259045"/>
    <xdr:sp macro="" textlink="">
      <xdr:nvSpPr>
        <xdr:cNvPr id="375" name="n_4mainValue【公営住宅】&#10;一人当たり面積"/>
        <xdr:cNvSpPr txBox="1"/>
      </xdr:nvSpPr>
      <xdr:spPr>
        <a:xfrm>
          <a:off x="6737427" y="1398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433" name="楕円 432"/>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434" name="【認定こども園・幼稚園・保育所】&#10;有形固定資産減価償却率該当値テキスト"/>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12337</xdr:rowOff>
    </xdr:from>
    <xdr:to>
      <xdr:col>81</xdr:col>
      <xdr:colOff>101600</xdr:colOff>
      <xdr:row>39</xdr:row>
      <xdr:rowOff>113937</xdr:rowOff>
    </xdr:to>
    <xdr:sp macro="" textlink="">
      <xdr:nvSpPr>
        <xdr:cNvPr id="435" name="楕円 434"/>
        <xdr:cNvSpPr/>
      </xdr:nvSpPr>
      <xdr:spPr>
        <a:xfrm>
          <a:off x="15430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63137</xdr:rowOff>
    </xdr:from>
    <xdr:to>
      <xdr:col>85</xdr:col>
      <xdr:colOff>127000</xdr:colOff>
      <xdr:row>40</xdr:row>
      <xdr:rowOff>17417</xdr:rowOff>
    </xdr:to>
    <xdr:cxnSp macro="">
      <xdr:nvCxnSpPr>
        <xdr:cNvPr id="436" name="直線コネクタ 435"/>
        <xdr:cNvCxnSpPr/>
      </xdr:nvCxnSpPr>
      <xdr:spPr>
        <a:xfrm>
          <a:off x="15481300" y="6749687"/>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58057</xdr:rowOff>
    </xdr:from>
    <xdr:to>
      <xdr:col>76</xdr:col>
      <xdr:colOff>165100</xdr:colOff>
      <xdr:row>39</xdr:row>
      <xdr:rowOff>159657</xdr:rowOff>
    </xdr:to>
    <xdr:sp macro="" textlink="">
      <xdr:nvSpPr>
        <xdr:cNvPr id="437" name="楕円 436"/>
        <xdr:cNvSpPr/>
      </xdr:nvSpPr>
      <xdr:spPr>
        <a:xfrm>
          <a:off x="14541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63137</xdr:rowOff>
    </xdr:from>
    <xdr:to>
      <xdr:col>81</xdr:col>
      <xdr:colOff>50800</xdr:colOff>
      <xdr:row>39</xdr:row>
      <xdr:rowOff>108857</xdr:rowOff>
    </xdr:to>
    <xdr:cxnSp macro="">
      <xdr:nvCxnSpPr>
        <xdr:cNvPr id="438" name="直線コネクタ 437"/>
        <xdr:cNvCxnSpPr/>
      </xdr:nvCxnSpPr>
      <xdr:spPr>
        <a:xfrm flipV="1">
          <a:off x="14592300" y="674968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27033</xdr:rowOff>
    </xdr:from>
    <xdr:to>
      <xdr:col>72</xdr:col>
      <xdr:colOff>38100</xdr:colOff>
      <xdr:row>39</xdr:row>
      <xdr:rowOff>128633</xdr:rowOff>
    </xdr:to>
    <xdr:sp macro="" textlink="">
      <xdr:nvSpPr>
        <xdr:cNvPr id="439" name="楕円 438"/>
        <xdr:cNvSpPr/>
      </xdr:nvSpPr>
      <xdr:spPr>
        <a:xfrm>
          <a:off x="13652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77833</xdr:rowOff>
    </xdr:from>
    <xdr:to>
      <xdr:col>76</xdr:col>
      <xdr:colOff>114300</xdr:colOff>
      <xdr:row>39</xdr:row>
      <xdr:rowOff>108857</xdr:rowOff>
    </xdr:to>
    <xdr:cxnSp macro="">
      <xdr:nvCxnSpPr>
        <xdr:cNvPr id="440" name="直線コネクタ 439"/>
        <xdr:cNvCxnSpPr/>
      </xdr:nvCxnSpPr>
      <xdr:spPr>
        <a:xfrm>
          <a:off x="13703300" y="67643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113574</xdr:rowOff>
    </xdr:from>
    <xdr:to>
      <xdr:col>67</xdr:col>
      <xdr:colOff>101600</xdr:colOff>
      <xdr:row>39</xdr:row>
      <xdr:rowOff>43724</xdr:rowOff>
    </xdr:to>
    <xdr:sp macro="" textlink="">
      <xdr:nvSpPr>
        <xdr:cNvPr id="441" name="楕円 440"/>
        <xdr:cNvSpPr/>
      </xdr:nvSpPr>
      <xdr:spPr>
        <a:xfrm>
          <a:off x="12763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164374</xdr:rowOff>
    </xdr:from>
    <xdr:to>
      <xdr:col>71</xdr:col>
      <xdr:colOff>177800</xdr:colOff>
      <xdr:row>39</xdr:row>
      <xdr:rowOff>77833</xdr:rowOff>
    </xdr:to>
    <xdr:cxnSp macro="">
      <xdr:nvCxnSpPr>
        <xdr:cNvPr id="442" name="直線コネクタ 441"/>
        <xdr:cNvCxnSpPr/>
      </xdr:nvCxnSpPr>
      <xdr:spPr>
        <a:xfrm>
          <a:off x="12814300" y="667947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105064</xdr:rowOff>
    </xdr:from>
    <xdr:ext cx="405111" cy="259045"/>
    <xdr:sp macro="" textlink="">
      <xdr:nvSpPr>
        <xdr:cNvPr id="447" name="n_1mainValue【認定こども園・幼稚園・保育所】&#10;有形固定資産減価償却率"/>
        <xdr:cNvSpPr txBox="1"/>
      </xdr:nvSpPr>
      <xdr:spPr>
        <a:xfrm>
          <a:off x="15266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150784</xdr:rowOff>
    </xdr:from>
    <xdr:ext cx="405111" cy="259045"/>
    <xdr:sp macro="" textlink="">
      <xdr:nvSpPr>
        <xdr:cNvPr id="448" name="n_2mainValue【認定こども園・幼稚園・保育所】&#10;有形固定資産減価償却率"/>
        <xdr:cNvSpPr txBox="1"/>
      </xdr:nvSpPr>
      <xdr:spPr>
        <a:xfrm>
          <a:off x="14389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449" name="n_3mainValue【認定こども園・幼稚園・保育所】&#10;有形固定資産減価償却率"/>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34851</xdr:rowOff>
    </xdr:from>
    <xdr:ext cx="405111" cy="259045"/>
    <xdr:sp macro="" textlink="">
      <xdr:nvSpPr>
        <xdr:cNvPr id="450" name="n_4mainValue【認定こども園・幼稚園・保育所】&#10;有形固定資産減価償却率"/>
        <xdr:cNvSpPr txBox="1"/>
      </xdr:nvSpPr>
      <xdr:spPr>
        <a:xfrm>
          <a:off x="12611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98552</xdr:rowOff>
    </xdr:from>
    <xdr:to>
      <xdr:col>116</xdr:col>
      <xdr:colOff>114300</xdr:colOff>
      <xdr:row>39</xdr:row>
      <xdr:rowOff>28702</xdr:rowOff>
    </xdr:to>
    <xdr:sp macro="" textlink="">
      <xdr:nvSpPr>
        <xdr:cNvPr id="488" name="楕円 487"/>
        <xdr:cNvSpPr/>
      </xdr:nvSpPr>
      <xdr:spPr>
        <a:xfrm>
          <a:off x="22110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121429</xdr:rowOff>
    </xdr:from>
    <xdr:ext cx="469744" cy="259045"/>
    <xdr:sp macro="" textlink="">
      <xdr:nvSpPr>
        <xdr:cNvPr id="489" name="【認定こども園・幼稚園・保育所】&#10;一人当たり面積該当値テキスト"/>
        <xdr:cNvSpPr txBox="1"/>
      </xdr:nvSpPr>
      <xdr:spPr>
        <a:xfrm>
          <a:off x="221996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103124</xdr:rowOff>
    </xdr:from>
    <xdr:to>
      <xdr:col>112</xdr:col>
      <xdr:colOff>38100</xdr:colOff>
      <xdr:row>39</xdr:row>
      <xdr:rowOff>33274</xdr:rowOff>
    </xdr:to>
    <xdr:sp macro="" textlink="">
      <xdr:nvSpPr>
        <xdr:cNvPr id="490" name="楕円 489"/>
        <xdr:cNvSpPr/>
      </xdr:nvSpPr>
      <xdr:spPr>
        <a:xfrm>
          <a:off x="21272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149352</xdr:rowOff>
    </xdr:from>
    <xdr:to>
      <xdr:col>116</xdr:col>
      <xdr:colOff>63500</xdr:colOff>
      <xdr:row>38</xdr:row>
      <xdr:rowOff>153924</xdr:rowOff>
    </xdr:to>
    <xdr:cxnSp macro="">
      <xdr:nvCxnSpPr>
        <xdr:cNvPr id="491" name="直線コネクタ 490"/>
        <xdr:cNvCxnSpPr/>
      </xdr:nvCxnSpPr>
      <xdr:spPr>
        <a:xfrm flipV="1">
          <a:off x="21323300" y="6664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109982</xdr:rowOff>
    </xdr:from>
    <xdr:to>
      <xdr:col>107</xdr:col>
      <xdr:colOff>101600</xdr:colOff>
      <xdr:row>39</xdr:row>
      <xdr:rowOff>40132</xdr:rowOff>
    </xdr:to>
    <xdr:sp macro="" textlink="">
      <xdr:nvSpPr>
        <xdr:cNvPr id="492" name="楕円 491"/>
        <xdr:cNvSpPr/>
      </xdr:nvSpPr>
      <xdr:spPr>
        <a:xfrm>
          <a:off x="20383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153924</xdr:rowOff>
    </xdr:from>
    <xdr:to>
      <xdr:col>111</xdr:col>
      <xdr:colOff>177800</xdr:colOff>
      <xdr:row>38</xdr:row>
      <xdr:rowOff>160782</xdr:rowOff>
    </xdr:to>
    <xdr:cxnSp macro="">
      <xdr:nvCxnSpPr>
        <xdr:cNvPr id="493" name="直線コネクタ 492"/>
        <xdr:cNvCxnSpPr/>
      </xdr:nvCxnSpPr>
      <xdr:spPr>
        <a:xfrm flipV="1">
          <a:off x="20434300" y="66690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112268</xdr:rowOff>
    </xdr:from>
    <xdr:to>
      <xdr:col>102</xdr:col>
      <xdr:colOff>165100</xdr:colOff>
      <xdr:row>39</xdr:row>
      <xdr:rowOff>42418</xdr:rowOff>
    </xdr:to>
    <xdr:sp macro="" textlink="">
      <xdr:nvSpPr>
        <xdr:cNvPr id="494" name="楕円 493"/>
        <xdr:cNvSpPr/>
      </xdr:nvSpPr>
      <xdr:spPr>
        <a:xfrm>
          <a:off x="19494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160782</xdr:rowOff>
    </xdr:from>
    <xdr:to>
      <xdr:col>107</xdr:col>
      <xdr:colOff>50800</xdr:colOff>
      <xdr:row>38</xdr:row>
      <xdr:rowOff>163068</xdr:rowOff>
    </xdr:to>
    <xdr:cxnSp macro="">
      <xdr:nvCxnSpPr>
        <xdr:cNvPr id="495" name="直線コネクタ 494"/>
        <xdr:cNvCxnSpPr/>
      </xdr:nvCxnSpPr>
      <xdr:spPr>
        <a:xfrm flipV="1">
          <a:off x="19545300" y="66758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96" name="楕円 495"/>
        <xdr:cNvSpPr/>
      </xdr:nvSpPr>
      <xdr:spPr>
        <a:xfrm>
          <a:off x="18605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163068</xdr:rowOff>
    </xdr:from>
    <xdr:to>
      <xdr:col>102</xdr:col>
      <xdr:colOff>114300</xdr:colOff>
      <xdr:row>38</xdr:row>
      <xdr:rowOff>167640</xdr:rowOff>
    </xdr:to>
    <xdr:cxnSp macro="">
      <xdr:nvCxnSpPr>
        <xdr:cNvPr id="497" name="直線コネクタ 496"/>
        <xdr:cNvCxnSpPr/>
      </xdr:nvCxnSpPr>
      <xdr:spPr>
        <a:xfrm flipV="1">
          <a:off x="18656300" y="6678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49801</xdr:rowOff>
    </xdr:from>
    <xdr:ext cx="469744" cy="259045"/>
    <xdr:sp macro="" textlink="">
      <xdr:nvSpPr>
        <xdr:cNvPr id="502" name="n_1mainValue【認定こども園・幼稚園・保育所】&#10;一人当たり面積"/>
        <xdr:cNvSpPr txBox="1"/>
      </xdr:nvSpPr>
      <xdr:spPr>
        <a:xfrm>
          <a:off x="21075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503" name="n_2mainValue【認定こども園・幼稚園・保育所】&#10;一人当たり面積"/>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58945</xdr:rowOff>
    </xdr:from>
    <xdr:ext cx="469744" cy="259045"/>
    <xdr:sp macro="" textlink="">
      <xdr:nvSpPr>
        <xdr:cNvPr id="504" name="n_3mainValue【認定こども園・幼稚園・保育所】&#10;一人当たり面積"/>
        <xdr:cNvSpPr txBox="1"/>
      </xdr:nvSpPr>
      <xdr:spPr>
        <a:xfrm>
          <a:off x="19310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505" name="n_4mainValue【認定こども園・幼稚園・保育所】&#10;一人当たり面積"/>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47498</xdr:rowOff>
    </xdr:from>
    <xdr:to>
      <xdr:col>85</xdr:col>
      <xdr:colOff>177800</xdr:colOff>
      <xdr:row>60</xdr:row>
      <xdr:rowOff>149098</xdr:rowOff>
    </xdr:to>
    <xdr:sp macro="" textlink="">
      <xdr:nvSpPr>
        <xdr:cNvPr id="544" name="楕円 543"/>
        <xdr:cNvSpPr/>
      </xdr:nvSpPr>
      <xdr:spPr>
        <a:xfrm>
          <a:off x="162687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25925</xdr:rowOff>
    </xdr:from>
    <xdr:ext cx="405111" cy="259045"/>
    <xdr:sp macro="" textlink="">
      <xdr:nvSpPr>
        <xdr:cNvPr id="545" name="【学校施設】&#10;有形固定資産減価償却率該当値テキスト"/>
        <xdr:cNvSpPr txBox="1"/>
      </xdr:nvSpPr>
      <xdr:spPr>
        <a:xfrm>
          <a:off x="16357600"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22352</xdr:rowOff>
    </xdr:from>
    <xdr:to>
      <xdr:col>81</xdr:col>
      <xdr:colOff>101600</xdr:colOff>
      <xdr:row>60</xdr:row>
      <xdr:rowOff>123952</xdr:rowOff>
    </xdr:to>
    <xdr:sp macro="" textlink="">
      <xdr:nvSpPr>
        <xdr:cNvPr id="546" name="楕円 545"/>
        <xdr:cNvSpPr/>
      </xdr:nvSpPr>
      <xdr:spPr>
        <a:xfrm>
          <a:off x="15430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73152</xdr:rowOff>
    </xdr:from>
    <xdr:to>
      <xdr:col>85</xdr:col>
      <xdr:colOff>127000</xdr:colOff>
      <xdr:row>60</xdr:row>
      <xdr:rowOff>98298</xdr:rowOff>
    </xdr:to>
    <xdr:cxnSp macro="">
      <xdr:nvCxnSpPr>
        <xdr:cNvPr id="547" name="直線コネクタ 546"/>
        <xdr:cNvCxnSpPr/>
      </xdr:nvCxnSpPr>
      <xdr:spPr>
        <a:xfrm>
          <a:off x="15481300" y="1036015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548" name="楕円 547"/>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73152</xdr:rowOff>
    </xdr:from>
    <xdr:to>
      <xdr:col>81</xdr:col>
      <xdr:colOff>50800</xdr:colOff>
      <xdr:row>60</xdr:row>
      <xdr:rowOff>160020</xdr:rowOff>
    </xdr:to>
    <xdr:cxnSp macro="">
      <xdr:nvCxnSpPr>
        <xdr:cNvPr id="549" name="直線コネクタ 548"/>
        <xdr:cNvCxnSpPr/>
      </xdr:nvCxnSpPr>
      <xdr:spPr>
        <a:xfrm flipV="1">
          <a:off x="14592300" y="103601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50" name="楕円 549"/>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160020</xdr:rowOff>
    </xdr:to>
    <xdr:cxnSp macro="">
      <xdr:nvCxnSpPr>
        <xdr:cNvPr id="551" name="直線コネクタ 550"/>
        <xdr:cNvCxnSpPr/>
      </xdr:nvCxnSpPr>
      <xdr:spPr>
        <a:xfrm>
          <a:off x="13703300" y="10389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xdr:rowOff>
    </xdr:from>
    <xdr:to>
      <xdr:col>67</xdr:col>
      <xdr:colOff>101600</xdr:colOff>
      <xdr:row>60</xdr:row>
      <xdr:rowOff>114808</xdr:rowOff>
    </xdr:to>
    <xdr:sp macro="" textlink="">
      <xdr:nvSpPr>
        <xdr:cNvPr id="552" name="楕円 551"/>
        <xdr:cNvSpPr/>
      </xdr:nvSpPr>
      <xdr:spPr>
        <a:xfrm>
          <a:off x="12763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64008</xdr:rowOff>
    </xdr:from>
    <xdr:to>
      <xdr:col>71</xdr:col>
      <xdr:colOff>177800</xdr:colOff>
      <xdr:row>60</xdr:row>
      <xdr:rowOff>102870</xdr:rowOff>
    </xdr:to>
    <xdr:cxnSp macro="">
      <xdr:nvCxnSpPr>
        <xdr:cNvPr id="553" name="直線コネクタ 552"/>
        <xdr:cNvCxnSpPr/>
      </xdr:nvCxnSpPr>
      <xdr:spPr>
        <a:xfrm>
          <a:off x="12814300" y="1035100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115079</xdr:rowOff>
    </xdr:from>
    <xdr:ext cx="405111" cy="259045"/>
    <xdr:sp macro="" textlink="">
      <xdr:nvSpPr>
        <xdr:cNvPr id="558" name="n_1mainValue【学校施設】&#10;有形固定資産減価償却率"/>
        <xdr:cNvSpPr txBox="1"/>
      </xdr:nvSpPr>
      <xdr:spPr>
        <a:xfrm>
          <a:off x="15266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559" name="n_2mainValue【学校施設】&#10;有形固定資産減価償却率"/>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560" name="n_3mainValue【学校施設】&#10;有形固定資産減価償却率"/>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105935</xdr:rowOff>
    </xdr:from>
    <xdr:ext cx="405111" cy="259045"/>
    <xdr:sp macro="" textlink="">
      <xdr:nvSpPr>
        <xdr:cNvPr id="561" name="n_4mainValue【学校施設】&#10;有形固定資産減価償却率"/>
        <xdr:cNvSpPr txBox="1"/>
      </xdr:nvSpPr>
      <xdr:spPr>
        <a:xfrm>
          <a:off x="12611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46127</xdr:rowOff>
    </xdr:from>
    <xdr:to>
      <xdr:col>116</xdr:col>
      <xdr:colOff>114300</xdr:colOff>
      <xdr:row>58</xdr:row>
      <xdr:rowOff>147727</xdr:rowOff>
    </xdr:to>
    <xdr:sp macro="" textlink="">
      <xdr:nvSpPr>
        <xdr:cNvPr id="599" name="楕円 598"/>
        <xdr:cNvSpPr/>
      </xdr:nvSpPr>
      <xdr:spPr>
        <a:xfrm>
          <a:off x="22110700" y="9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69004</xdr:rowOff>
    </xdr:from>
    <xdr:ext cx="469744" cy="259045"/>
    <xdr:sp macro="" textlink="">
      <xdr:nvSpPr>
        <xdr:cNvPr id="600" name="【学校施設】&#10;一人当たり面積該当値テキスト"/>
        <xdr:cNvSpPr txBox="1"/>
      </xdr:nvSpPr>
      <xdr:spPr>
        <a:xfrm>
          <a:off x="22199600" y="98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56185</xdr:rowOff>
    </xdr:from>
    <xdr:to>
      <xdr:col>112</xdr:col>
      <xdr:colOff>38100</xdr:colOff>
      <xdr:row>58</xdr:row>
      <xdr:rowOff>157785</xdr:rowOff>
    </xdr:to>
    <xdr:sp macro="" textlink="">
      <xdr:nvSpPr>
        <xdr:cNvPr id="601" name="楕円 600"/>
        <xdr:cNvSpPr/>
      </xdr:nvSpPr>
      <xdr:spPr>
        <a:xfrm>
          <a:off x="21272500" y="100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96927</xdr:rowOff>
    </xdr:from>
    <xdr:to>
      <xdr:col>116</xdr:col>
      <xdr:colOff>63500</xdr:colOff>
      <xdr:row>58</xdr:row>
      <xdr:rowOff>106985</xdr:rowOff>
    </xdr:to>
    <xdr:cxnSp macro="">
      <xdr:nvCxnSpPr>
        <xdr:cNvPr id="602" name="直線コネクタ 601"/>
        <xdr:cNvCxnSpPr/>
      </xdr:nvCxnSpPr>
      <xdr:spPr>
        <a:xfrm flipV="1">
          <a:off x="21323300" y="10041027"/>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69444</xdr:rowOff>
    </xdr:from>
    <xdr:to>
      <xdr:col>107</xdr:col>
      <xdr:colOff>101600</xdr:colOff>
      <xdr:row>58</xdr:row>
      <xdr:rowOff>171044</xdr:rowOff>
    </xdr:to>
    <xdr:sp macro="" textlink="">
      <xdr:nvSpPr>
        <xdr:cNvPr id="603" name="楕円 602"/>
        <xdr:cNvSpPr/>
      </xdr:nvSpPr>
      <xdr:spPr>
        <a:xfrm>
          <a:off x="20383500" y="100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106985</xdr:rowOff>
    </xdr:from>
    <xdr:to>
      <xdr:col>111</xdr:col>
      <xdr:colOff>177800</xdr:colOff>
      <xdr:row>58</xdr:row>
      <xdr:rowOff>120244</xdr:rowOff>
    </xdr:to>
    <xdr:cxnSp macro="">
      <xdr:nvCxnSpPr>
        <xdr:cNvPr id="604" name="直線コネクタ 603"/>
        <xdr:cNvCxnSpPr/>
      </xdr:nvCxnSpPr>
      <xdr:spPr>
        <a:xfrm flipV="1">
          <a:off x="20434300" y="1005108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75387</xdr:rowOff>
    </xdr:from>
    <xdr:to>
      <xdr:col>102</xdr:col>
      <xdr:colOff>165100</xdr:colOff>
      <xdr:row>59</xdr:row>
      <xdr:rowOff>5537</xdr:rowOff>
    </xdr:to>
    <xdr:sp macro="" textlink="">
      <xdr:nvSpPr>
        <xdr:cNvPr id="605" name="楕円 604"/>
        <xdr:cNvSpPr/>
      </xdr:nvSpPr>
      <xdr:spPr>
        <a:xfrm>
          <a:off x="19494500" y="100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120244</xdr:rowOff>
    </xdr:from>
    <xdr:to>
      <xdr:col>107</xdr:col>
      <xdr:colOff>50800</xdr:colOff>
      <xdr:row>58</xdr:row>
      <xdr:rowOff>126187</xdr:rowOff>
    </xdr:to>
    <xdr:cxnSp macro="">
      <xdr:nvCxnSpPr>
        <xdr:cNvPr id="606" name="直線コネクタ 605"/>
        <xdr:cNvCxnSpPr/>
      </xdr:nvCxnSpPr>
      <xdr:spPr>
        <a:xfrm flipV="1">
          <a:off x="19545300" y="1006434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81788</xdr:rowOff>
    </xdr:from>
    <xdr:to>
      <xdr:col>98</xdr:col>
      <xdr:colOff>38100</xdr:colOff>
      <xdr:row>59</xdr:row>
      <xdr:rowOff>11938</xdr:rowOff>
    </xdr:to>
    <xdr:sp macro="" textlink="">
      <xdr:nvSpPr>
        <xdr:cNvPr id="607" name="楕円 606"/>
        <xdr:cNvSpPr/>
      </xdr:nvSpPr>
      <xdr:spPr>
        <a:xfrm>
          <a:off x="186055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126187</xdr:rowOff>
    </xdr:from>
    <xdr:to>
      <xdr:col>102</xdr:col>
      <xdr:colOff>114300</xdr:colOff>
      <xdr:row>58</xdr:row>
      <xdr:rowOff>132588</xdr:rowOff>
    </xdr:to>
    <xdr:cxnSp macro="">
      <xdr:nvCxnSpPr>
        <xdr:cNvPr id="608" name="直線コネクタ 607"/>
        <xdr:cNvCxnSpPr/>
      </xdr:nvCxnSpPr>
      <xdr:spPr>
        <a:xfrm flipV="1">
          <a:off x="18656300" y="1007028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2862</xdr:rowOff>
    </xdr:from>
    <xdr:ext cx="469744" cy="259045"/>
    <xdr:sp macro="" textlink="">
      <xdr:nvSpPr>
        <xdr:cNvPr id="613" name="n_1mainValue【学校施設】&#10;一人当たり面積"/>
        <xdr:cNvSpPr txBox="1"/>
      </xdr:nvSpPr>
      <xdr:spPr>
        <a:xfrm>
          <a:off x="21075727" y="97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16121</xdr:rowOff>
    </xdr:from>
    <xdr:ext cx="469744" cy="259045"/>
    <xdr:sp macro="" textlink="">
      <xdr:nvSpPr>
        <xdr:cNvPr id="614" name="n_2mainValue【学校施設】&#10;一人当たり面積"/>
        <xdr:cNvSpPr txBox="1"/>
      </xdr:nvSpPr>
      <xdr:spPr>
        <a:xfrm>
          <a:off x="20199427" y="978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22064</xdr:rowOff>
    </xdr:from>
    <xdr:ext cx="469744" cy="259045"/>
    <xdr:sp macro="" textlink="">
      <xdr:nvSpPr>
        <xdr:cNvPr id="615" name="n_3mainValue【学校施設】&#10;一人当たり面積"/>
        <xdr:cNvSpPr txBox="1"/>
      </xdr:nvSpPr>
      <xdr:spPr>
        <a:xfrm>
          <a:off x="19310427" y="979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28465</xdr:rowOff>
    </xdr:from>
    <xdr:ext cx="469744" cy="259045"/>
    <xdr:sp macro="" textlink="">
      <xdr:nvSpPr>
        <xdr:cNvPr id="616" name="n_4mainValue【学校施設】&#10;一人当たり面積"/>
        <xdr:cNvSpPr txBox="1"/>
      </xdr:nvSpPr>
      <xdr:spPr>
        <a:xfrm>
          <a:off x="18421427" y="9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136434</xdr:rowOff>
    </xdr:from>
    <xdr:to>
      <xdr:col>85</xdr:col>
      <xdr:colOff>177800</xdr:colOff>
      <xdr:row>108</xdr:row>
      <xdr:rowOff>66584</xdr:rowOff>
    </xdr:to>
    <xdr:sp macro="" textlink="">
      <xdr:nvSpPr>
        <xdr:cNvPr id="674" name="楕円 673"/>
        <xdr:cNvSpPr/>
      </xdr:nvSpPr>
      <xdr:spPr>
        <a:xfrm>
          <a:off x="162687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114861</xdr:rowOff>
    </xdr:from>
    <xdr:ext cx="405111" cy="259045"/>
    <xdr:sp macro="" textlink="">
      <xdr:nvSpPr>
        <xdr:cNvPr id="675" name="【公民館】&#10;有形固定資産減価償却率該当値テキスト"/>
        <xdr:cNvSpPr txBox="1"/>
      </xdr:nvSpPr>
      <xdr:spPr>
        <a:xfrm>
          <a:off x="16357600"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676" name="楕円 675"/>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108</xdr:row>
      <xdr:rowOff>15784</xdr:rowOff>
    </xdr:to>
    <xdr:cxnSp macro="">
      <xdr:nvCxnSpPr>
        <xdr:cNvPr id="677" name="直線コネクタ 676"/>
        <xdr:cNvCxnSpPr/>
      </xdr:nvCxnSpPr>
      <xdr:spPr>
        <a:xfrm>
          <a:off x="15481300" y="18151929"/>
          <a:ext cx="8382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79284</xdr:rowOff>
    </xdr:from>
    <xdr:to>
      <xdr:col>76</xdr:col>
      <xdr:colOff>165100</xdr:colOff>
      <xdr:row>108</xdr:row>
      <xdr:rowOff>9434</xdr:rowOff>
    </xdr:to>
    <xdr:sp macro="" textlink="">
      <xdr:nvSpPr>
        <xdr:cNvPr id="678" name="楕円 677"/>
        <xdr:cNvSpPr/>
      </xdr:nvSpPr>
      <xdr:spPr>
        <a:xfrm>
          <a:off x="14541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107</xdr:row>
      <xdr:rowOff>130084</xdr:rowOff>
    </xdr:to>
    <xdr:cxnSp macro="">
      <xdr:nvCxnSpPr>
        <xdr:cNvPr id="679" name="直線コネクタ 678"/>
        <xdr:cNvCxnSpPr/>
      </xdr:nvCxnSpPr>
      <xdr:spPr>
        <a:xfrm flipV="1">
          <a:off x="14592300" y="18151929"/>
          <a:ext cx="889000" cy="3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31931</xdr:rowOff>
    </xdr:from>
    <xdr:to>
      <xdr:col>72</xdr:col>
      <xdr:colOff>38100</xdr:colOff>
      <xdr:row>107</xdr:row>
      <xdr:rowOff>133531</xdr:rowOff>
    </xdr:to>
    <xdr:sp macro="" textlink="">
      <xdr:nvSpPr>
        <xdr:cNvPr id="680" name="楕円 679"/>
        <xdr:cNvSpPr/>
      </xdr:nvSpPr>
      <xdr:spPr>
        <a:xfrm>
          <a:off x="13652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82731</xdr:rowOff>
    </xdr:from>
    <xdr:to>
      <xdr:col>76</xdr:col>
      <xdr:colOff>114300</xdr:colOff>
      <xdr:row>107</xdr:row>
      <xdr:rowOff>130084</xdr:rowOff>
    </xdr:to>
    <xdr:cxnSp macro="">
      <xdr:nvCxnSpPr>
        <xdr:cNvPr id="681" name="直線コネクタ 680"/>
        <xdr:cNvCxnSpPr/>
      </xdr:nvCxnSpPr>
      <xdr:spPr>
        <a:xfrm>
          <a:off x="13703300" y="184278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108676</xdr:rowOff>
    </xdr:from>
    <xdr:to>
      <xdr:col>67</xdr:col>
      <xdr:colOff>101600</xdr:colOff>
      <xdr:row>107</xdr:row>
      <xdr:rowOff>38826</xdr:rowOff>
    </xdr:to>
    <xdr:sp macro="" textlink="">
      <xdr:nvSpPr>
        <xdr:cNvPr id="682" name="楕円 681"/>
        <xdr:cNvSpPr/>
      </xdr:nvSpPr>
      <xdr:spPr>
        <a:xfrm>
          <a:off x="1276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82731</xdr:rowOff>
    </xdr:to>
    <xdr:cxnSp macro="">
      <xdr:nvCxnSpPr>
        <xdr:cNvPr id="683" name="直線コネクタ 682"/>
        <xdr:cNvCxnSpPr/>
      </xdr:nvCxnSpPr>
      <xdr:spPr>
        <a:xfrm>
          <a:off x="12814300" y="18333176"/>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6" name="n_3aveValue【公民館】&#10;有形固定資産減価償却率"/>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7"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20156</xdr:rowOff>
    </xdr:from>
    <xdr:ext cx="405111" cy="259045"/>
    <xdr:sp macro="" textlink="">
      <xdr:nvSpPr>
        <xdr:cNvPr id="688" name="n_1mainValue【公民館】&#10;有形固定資産減価償却率"/>
        <xdr:cNvSpPr txBox="1"/>
      </xdr:nvSpPr>
      <xdr:spPr>
        <a:xfrm>
          <a:off x="15266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561</xdr:rowOff>
    </xdr:from>
    <xdr:ext cx="405111" cy="259045"/>
    <xdr:sp macro="" textlink="">
      <xdr:nvSpPr>
        <xdr:cNvPr id="689" name="n_2mainValue【公民館】&#10;有形固定資産減価償却率"/>
        <xdr:cNvSpPr txBox="1"/>
      </xdr:nvSpPr>
      <xdr:spPr>
        <a:xfrm>
          <a:off x="14389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124658</xdr:rowOff>
    </xdr:from>
    <xdr:ext cx="405111" cy="259045"/>
    <xdr:sp macro="" textlink="">
      <xdr:nvSpPr>
        <xdr:cNvPr id="690" name="n_3mainValue【公民館】&#10;有形固定資産減価償却率"/>
        <xdr:cNvSpPr txBox="1"/>
      </xdr:nvSpPr>
      <xdr:spPr>
        <a:xfrm>
          <a:off x="13500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29953</xdr:rowOff>
    </xdr:from>
    <xdr:ext cx="405111" cy="259045"/>
    <xdr:sp macro="" textlink="">
      <xdr:nvSpPr>
        <xdr:cNvPr id="691" name="n_4mainValue【公民館】&#10;有形固定資産減価償却率"/>
        <xdr:cNvSpPr txBox="1"/>
      </xdr:nvSpPr>
      <xdr:spPr>
        <a:xfrm>
          <a:off x="12611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2" name="【公民館】&#10;一人当たり面積平均値テキスト"/>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733" name="楕円 732"/>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734" name="【公民館】&#10;一人当たり面積該当値テキスト"/>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74386</xdr:rowOff>
    </xdr:from>
    <xdr:to>
      <xdr:col>112</xdr:col>
      <xdr:colOff>38100</xdr:colOff>
      <xdr:row>109</xdr:row>
      <xdr:rowOff>4536</xdr:rowOff>
    </xdr:to>
    <xdr:sp macro="" textlink="">
      <xdr:nvSpPr>
        <xdr:cNvPr id="735" name="楕円 734"/>
        <xdr:cNvSpPr/>
      </xdr:nvSpPr>
      <xdr:spPr>
        <a:xfrm>
          <a:off x="2127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125186</xdr:rowOff>
    </xdr:to>
    <xdr:cxnSp macro="">
      <xdr:nvCxnSpPr>
        <xdr:cNvPr id="736" name="直線コネクタ 735"/>
        <xdr:cNvCxnSpPr/>
      </xdr:nvCxnSpPr>
      <xdr:spPr>
        <a:xfrm>
          <a:off x="21323300" y="18641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74386</xdr:rowOff>
    </xdr:from>
    <xdr:to>
      <xdr:col>107</xdr:col>
      <xdr:colOff>101600</xdr:colOff>
      <xdr:row>109</xdr:row>
      <xdr:rowOff>4536</xdr:rowOff>
    </xdr:to>
    <xdr:sp macro="" textlink="">
      <xdr:nvSpPr>
        <xdr:cNvPr id="737" name="楕円 736"/>
        <xdr:cNvSpPr/>
      </xdr:nvSpPr>
      <xdr:spPr>
        <a:xfrm>
          <a:off x="20383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125186</xdr:rowOff>
    </xdr:from>
    <xdr:to>
      <xdr:col>111</xdr:col>
      <xdr:colOff>177800</xdr:colOff>
      <xdr:row>108</xdr:row>
      <xdr:rowOff>125186</xdr:rowOff>
    </xdr:to>
    <xdr:cxnSp macro="">
      <xdr:nvCxnSpPr>
        <xdr:cNvPr id="738" name="直線コネクタ 737"/>
        <xdr:cNvCxnSpPr/>
      </xdr:nvCxnSpPr>
      <xdr:spPr>
        <a:xfrm>
          <a:off x="20434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74386</xdr:rowOff>
    </xdr:from>
    <xdr:to>
      <xdr:col>102</xdr:col>
      <xdr:colOff>165100</xdr:colOff>
      <xdr:row>109</xdr:row>
      <xdr:rowOff>4536</xdr:rowOff>
    </xdr:to>
    <xdr:sp macro="" textlink="">
      <xdr:nvSpPr>
        <xdr:cNvPr id="739" name="楕円 738"/>
        <xdr:cNvSpPr/>
      </xdr:nvSpPr>
      <xdr:spPr>
        <a:xfrm>
          <a:off x="19494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125186</xdr:rowOff>
    </xdr:to>
    <xdr:cxnSp macro="">
      <xdr:nvCxnSpPr>
        <xdr:cNvPr id="740" name="直線コネクタ 739"/>
        <xdr:cNvCxnSpPr/>
      </xdr:nvCxnSpPr>
      <xdr:spPr>
        <a:xfrm>
          <a:off x="19545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741" name="楕円 740"/>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125186</xdr:rowOff>
    </xdr:from>
    <xdr:to>
      <xdr:col>102</xdr:col>
      <xdr:colOff>114300</xdr:colOff>
      <xdr:row>108</xdr:row>
      <xdr:rowOff>125186</xdr:rowOff>
    </xdr:to>
    <xdr:cxnSp macro="">
      <xdr:nvCxnSpPr>
        <xdr:cNvPr id="742" name="直線コネクタ 741"/>
        <xdr:cNvCxnSpPr/>
      </xdr:nvCxnSpPr>
      <xdr:spPr>
        <a:xfrm>
          <a:off x="18656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3"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4" name="n_2aveValue【公民館】&#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5" name="n_3aveValue【公民館】&#10;一人当たり面積"/>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6" name="n_4aveValue【公民館】&#10;一人当たり面積"/>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167113</xdr:rowOff>
    </xdr:from>
    <xdr:ext cx="469744" cy="259045"/>
    <xdr:sp macro="" textlink="">
      <xdr:nvSpPr>
        <xdr:cNvPr id="747" name="n_1mainValue【公民館】&#10;一人当たり面積"/>
        <xdr:cNvSpPr txBox="1"/>
      </xdr:nvSpPr>
      <xdr:spPr>
        <a:xfrm>
          <a:off x="210757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167113</xdr:rowOff>
    </xdr:from>
    <xdr:ext cx="469744" cy="259045"/>
    <xdr:sp macro="" textlink="">
      <xdr:nvSpPr>
        <xdr:cNvPr id="748" name="n_2mainValue【公民館】&#10;一人当たり面積"/>
        <xdr:cNvSpPr txBox="1"/>
      </xdr:nvSpPr>
      <xdr:spPr>
        <a:xfrm>
          <a:off x="20199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167113</xdr:rowOff>
    </xdr:from>
    <xdr:ext cx="469744" cy="259045"/>
    <xdr:sp macro="" textlink="">
      <xdr:nvSpPr>
        <xdr:cNvPr id="749" name="n_3mainValue【公民館】&#10;一人当たり面積"/>
        <xdr:cNvSpPr txBox="1"/>
      </xdr:nvSpPr>
      <xdr:spPr>
        <a:xfrm>
          <a:off x="19310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750" name="n_4mainValue【公民館】&#10;一人当たり面積"/>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概ね類似団体や北海道平均と同水準になっている。特に橋りょう・トンネル及び公営住宅については、長寿命化計画を策定し、適切な維持・管理に努めていることから、類似団体や北海道平均と比較し低水準にある。</a:t>
          </a:r>
          <a:endParaRPr lang="ja-JP" altLang="ja-JP" sz="1400">
            <a:effectLst/>
          </a:endParaRPr>
        </a:p>
        <a:p>
          <a:r>
            <a:rPr kumimoji="1" lang="ja-JP" altLang="ja-JP" sz="1100">
              <a:solidFill>
                <a:schemeClr val="dk1"/>
              </a:solidFill>
              <a:effectLst/>
              <a:latin typeface="+mn-lt"/>
              <a:ea typeface="+mn-ea"/>
              <a:cs typeface="+mn-cs"/>
            </a:rPr>
            <a:t>　また、学校施設については、令和２年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月に小中学校に係る長寿命化計画を策定し、適切な維持・管理に努めており、今後も計画的に修繕や更新を図っていく。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25,617
25,391
477.64
19,286,160
18,834,992
411,339
10,108,515
17,579,293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120106</xdr:rowOff>
    </xdr:from>
    <xdr:to>
      <xdr:col>24</xdr:col>
      <xdr:colOff>114300</xdr:colOff>
      <xdr:row>40</xdr:row>
      <xdr:rowOff>50256</xdr:rowOff>
    </xdr:to>
    <xdr:sp macro="" textlink="">
      <xdr:nvSpPr>
        <xdr:cNvPr id="74" name="楕円 73"/>
        <xdr:cNvSpPr/>
      </xdr:nvSpPr>
      <xdr:spPr>
        <a:xfrm>
          <a:off x="4584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98533</xdr:rowOff>
    </xdr:from>
    <xdr:ext cx="405111" cy="259045"/>
    <xdr:sp macro="" textlink="">
      <xdr:nvSpPr>
        <xdr:cNvPr id="75" name="【図書館】&#10;有形固定資産減価償却率該当値テキスト"/>
        <xdr:cNvSpPr txBox="1"/>
      </xdr:nvSpPr>
      <xdr:spPr>
        <a:xfrm>
          <a:off x="4673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6" name="楕円 75"/>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170906</xdr:rowOff>
    </xdr:to>
    <xdr:cxnSp macro="">
      <xdr:nvCxnSpPr>
        <xdr:cNvPr id="77" name="直線コネクタ 76"/>
        <xdr:cNvCxnSpPr/>
      </xdr:nvCxnSpPr>
      <xdr:spPr>
        <a:xfrm>
          <a:off x="3797300" y="6774180"/>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67854</xdr:rowOff>
    </xdr:from>
    <xdr:to>
      <xdr:col>15</xdr:col>
      <xdr:colOff>101600</xdr:colOff>
      <xdr:row>39</xdr:row>
      <xdr:rowOff>169454</xdr:rowOff>
    </xdr:to>
    <xdr:sp macro="" textlink="">
      <xdr:nvSpPr>
        <xdr:cNvPr id="78" name="楕円 77"/>
        <xdr:cNvSpPr/>
      </xdr:nvSpPr>
      <xdr:spPr>
        <a:xfrm>
          <a:off x="2857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87630</xdr:rowOff>
    </xdr:from>
    <xdr:to>
      <xdr:col>19</xdr:col>
      <xdr:colOff>177800</xdr:colOff>
      <xdr:row>39</xdr:row>
      <xdr:rowOff>118654</xdr:rowOff>
    </xdr:to>
    <xdr:cxnSp macro="">
      <xdr:nvCxnSpPr>
        <xdr:cNvPr id="79" name="直線コネクタ 78"/>
        <xdr:cNvCxnSpPr/>
      </xdr:nvCxnSpPr>
      <xdr:spPr>
        <a:xfrm flipV="1">
          <a:off x="2908300" y="67741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36830</xdr:rowOff>
    </xdr:from>
    <xdr:to>
      <xdr:col>10</xdr:col>
      <xdr:colOff>165100</xdr:colOff>
      <xdr:row>39</xdr:row>
      <xdr:rowOff>138430</xdr:rowOff>
    </xdr:to>
    <xdr:sp macro="" textlink="">
      <xdr:nvSpPr>
        <xdr:cNvPr id="80" name="楕円 79"/>
        <xdr:cNvSpPr/>
      </xdr:nvSpPr>
      <xdr:spPr>
        <a:xfrm>
          <a:off x="196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87630</xdr:rowOff>
    </xdr:from>
    <xdr:to>
      <xdr:col>15</xdr:col>
      <xdr:colOff>50800</xdr:colOff>
      <xdr:row>39</xdr:row>
      <xdr:rowOff>118654</xdr:rowOff>
    </xdr:to>
    <xdr:cxnSp macro="">
      <xdr:nvCxnSpPr>
        <xdr:cNvPr id="81" name="直線コネクタ 80"/>
        <xdr:cNvCxnSpPr/>
      </xdr:nvCxnSpPr>
      <xdr:spPr>
        <a:xfrm>
          <a:off x="2019300" y="67741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23767</xdr:rowOff>
    </xdr:from>
    <xdr:to>
      <xdr:col>6</xdr:col>
      <xdr:colOff>38100</xdr:colOff>
      <xdr:row>39</xdr:row>
      <xdr:rowOff>125367</xdr:rowOff>
    </xdr:to>
    <xdr:sp macro="" textlink="">
      <xdr:nvSpPr>
        <xdr:cNvPr id="82" name="楕円 81"/>
        <xdr:cNvSpPr/>
      </xdr:nvSpPr>
      <xdr:spPr>
        <a:xfrm>
          <a:off x="1079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74567</xdr:rowOff>
    </xdr:from>
    <xdr:to>
      <xdr:col>10</xdr:col>
      <xdr:colOff>114300</xdr:colOff>
      <xdr:row>39</xdr:row>
      <xdr:rowOff>87630</xdr:rowOff>
    </xdr:to>
    <xdr:cxnSp macro="">
      <xdr:nvCxnSpPr>
        <xdr:cNvPr id="83" name="直線コネクタ 82"/>
        <xdr:cNvCxnSpPr/>
      </xdr:nvCxnSpPr>
      <xdr:spPr>
        <a:xfrm>
          <a:off x="1130300" y="6761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8" name="n_1mainValue【図書館】&#10;有形固定資産減価償却率"/>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160581</xdr:rowOff>
    </xdr:from>
    <xdr:ext cx="405111" cy="259045"/>
    <xdr:sp macro="" textlink="">
      <xdr:nvSpPr>
        <xdr:cNvPr id="89" name="n_2mainValue【図書館】&#10;有形固定資産減価償却率"/>
        <xdr:cNvSpPr txBox="1"/>
      </xdr:nvSpPr>
      <xdr:spPr>
        <a:xfrm>
          <a:off x="27057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90" name="n_3mainValue【図書館】&#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116494</xdr:rowOff>
    </xdr:from>
    <xdr:ext cx="405111" cy="259045"/>
    <xdr:sp macro="" textlink="">
      <xdr:nvSpPr>
        <xdr:cNvPr id="91" name="n_4mainValue【図書館】&#10;有形固定資産減価償却率"/>
        <xdr:cNvSpPr txBox="1"/>
      </xdr:nvSpPr>
      <xdr:spPr>
        <a:xfrm>
          <a:off x="927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44450</xdr:rowOff>
    </xdr:from>
    <xdr:to>
      <xdr:col>55</xdr:col>
      <xdr:colOff>50800</xdr:colOff>
      <xdr:row>40</xdr:row>
      <xdr:rowOff>146050</xdr:rowOff>
    </xdr:to>
    <xdr:sp macro="" textlink="">
      <xdr:nvSpPr>
        <xdr:cNvPr id="131" name="楕円 130"/>
        <xdr:cNvSpPr/>
      </xdr:nvSpPr>
      <xdr:spPr>
        <a:xfrm>
          <a:off x="10426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67327</xdr:rowOff>
    </xdr:from>
    <xdr:ext cx="469744" cy="259045"/>
    <xdr:sp macro="" textlink="">
      <xdr:nvSpPr>
        <xdr:cNvPr id="132" name="【図書館】&#10;一人当たり面積該当値テキスト"/>
        <xdr:cNvSpPr txBox="1"/>
      </xdr:nvSpPr>
      <xdr:spPr>
        <a:xfrm>
          <a:off x="10515600"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33" name="楕円 132"/>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95250</xdr:rowOff>
    </xdr:from>
    <xdr:to>
      <xdr:col>55</xdr:col>
      <xdr:colOff>0</xdr:colOff>
      <xdr:row>40</xdr:row>
      <xdr:rowOff>95250</xdr:rowOff>
    </xdr:to>
    <xdr:cxnSp macro="">
      <xdr:nvCxnSpPr>
        <xdr:cNvPr id="134" name="直線コネクタ 133"/>
        <xdr:cNvCxnSpPr/>
      </xdr:nvCxnSpPr>
      <xdr:spPr>
        <a:xfrm>
          <a:off x="9639300" y="695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52070</xdr:rowOff>
    </xdr:from>
    <xdr:to>
      <xdr:col>46</xdr:col>
      <xdr:colOff>38100</xdr:colOff>
      <xdr:row>40</xdr:row>
      <xdr:rowOff>153670</xdr:rowOff>
    </xdr:to>
    <xdr:sp macro="" textlink="">
      <xdr:nvSpPr>
        <xdr:cNvPr id="135" name="楕円 134"/>
        <xdr:cNvSpPr/>
      </xdr:nvSpPr>
      <xdr:spPr>
        <a:xfrm>
          <a:off x="8699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95250</xdr:rowOff>
    </xdr:from>
    <xdr:to>
      <xdr:col>50</xdr:col>
      <xdr:colOff>114300</xdr:colOff>
      <xdr:row>40</xdr:row>
      <xdr:rowOff>102870</xdr:rowOff>
    </xdr:to>
    <xdr:cxnSp macro="">
      <xdr:nvCxnSpPr>
        <xdr:cNvPr id="136" name="直線コネクタ 135"/>
        <xdr:cNvCxnSpPr/>
      </xdr:nvCxnSpPr>
      <xdr:spPr>
        <a:xfrm flipV="1">
          <a:off x="8750300" y="695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52070</xdr:rowOff>
    </xdr:from>
    <xdr:to>
      <xdr:col>41</xdr:col>
      <xdr:colOff>101600</xdr:colOff>
      <xdr:row>40</xdr:row>
      <xdr:rowOff>153670</xdr:rowOff>
    </xdr:to>
    <xdr:sp macro="" textlink="">
      <xdr:nvSpPr>
        <xdr:cNvPr id="137" name="楕円 136"/>
        <xdr:cNvSpPr/>
      </xdr:nvSpPr>
      <xdr:spPr>
        <a:xfrm>
          <a:off x="781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102870</xdr:rowOff>
    </xdr:from>
    <xdr:to>
      <xdr:col>45</xdr:col>
      <xdr:colOff>177800</xdr:colOff>
      <xdr:row>40</xdr:row>
      <xdr:rowOff>102870</xdr:rowOff>
    </xdr:to>
    <xdr:cxnSp macro="">
      <xdr:nvCxnSpPr>
        <xdr:cNvPr id="138" name="直線コネクタ 137"/>
        <xdr:cNvCxnSpPr/>
      </xdr:nvCxnSpPr>
      <xdr:spPr>
        <a:xfrm>
          <a:off x="78613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55880</xdr:rowOff>
    </xdr:from>
    <xdr:to>
      <xdr:col>36</xdr:col>
      <xdr:colOff>165100</xdr:colOff>
      <xdr:row>40</xdr:row>
      <xdr:rowOff>157480</xdr:rowOff>
    </xdr:to>
    <xdr:sp macro="" textlink="">
      <xdr:nvSpPr>
        <xdr:cNvPr id="139" name="楕円 138"/>
        <xdr:cNvSpPr/>
      </xdr:nvSpPr>
      <xdr:spPr>
        <a:xfrm>
          <a:off x="692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102870</xdr:rowOff>
    </xdr:from>
    <xdr:to>
      <xdr:col>41</xdr:col>
      <xdr:colOff>50800</xdr:colOff>
      <xdr:row>40</xdr:row>
      <xdr:rowOff>106680</xdr:rowOff>
    </xdr:to>
    <xdr:cxnSp macro="">
      <xdr:nvCxnSpPr>
        <xdr:cNvPr id="140" name="直線コネクタ 139"/>
        <xdr:cNvCxnSpPr/>
      </xdr:nvCxnSpPr>
      <xdr:spPr>
        <a:xfrm flipV="1">
          <a:off x="6972300" y="696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162577</xdr:rowOff>
    </xdr:from>
    <xdr:ext cx="469744" cy="259045"/>
    <xdr:sp macro="" textlink="">
      <xdr:nvSpPr>
        <xdr:cNvPr id="145" name="n_1mainValue【図書館】&#10;一人当たり面積"/>
        <xdr:cNvSpPr txBox="1"/>
      </xdr:nvSpPr>
      <xdr:spPr>
        <a:xfrm>
          <a:off x="93917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170197</xdr:rowOff>
    </xdr:from>
    <xdr:ext cx="469744" cy="259045"/>
    <xdr:sp macro="" textlink="">
      <xdr:nvSpPr>
        <xdr:cNvPr id="146" name="n_2mainValue【図書館】&#10;一人当たり面積"/>
        <xdr:cNvSpPr txBox="1"/>
      </xdr:nvSpPr>
      <xdr:spPr>
        <a:xfrm>
          <a:off x="8515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170197</xdr:rowOff>
    </xdr:from>
    <xdr:ext cx="469744" cy="259045"/>
    <xdr:sp macro="" textlink="">
      <xdr:nvSpPr>
        <xdr:cNvPr id="147" name="n_3mainValue【図書館】&#10;一人当たり面積"/>
        <xdr:cNvSpPr txBox="1"/>
      </xdr:nvSpPr>
      <xdr:spPr>
        <a:xfrm>
          <a:off x="7626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2557</xdr:rowOff>
    </xdr:from>
    <xdr:ext cx="469744" cy="259045"/>
    <xdr:sp macro="" textlink="">
      <xdr:nvSpPr>
        <xdr:cNvPr id="148" name="n_4mainValue【図書館】&#10;一人当たり面積"/>
        <xdr:cNvSpPr txBox="1"/>
      </xdr:nvSpPr>
      <xdr:spPr>
        <a:xfrm>
          <a:off x="67374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102688</xdr:rowOff>
    </xdr:from>
    <xdr:to>
      <xdr:col>24</xdr:col>
      <xdr:colOff>114300</xdr:colOff>
      <xdr:row>62</xdr:row>
      <xdr:rowOff>32838</xdr:rowOff>
    </xdr:to>
    <xdr:sp macro="" textlink="">
      <xdr:nvSpPr>
        <xdr:cNvPr id="190" name="楕円 189"/>
        <xdr:cNvSpPr/>
      </xdr:nvSpPr>
      <xdr:spPr>
        <a:xfrm>
          <a:off x="45847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81115</xdr:rowOff>
    </xdr:from>
    <xdr:ext cx="405111" cy="259045"/>
    <xdr:sp macro="" textlink="">
      <xdr:nvSpPr>
        <xdr:cNvPr id="191" name="【体育館・プール】&#10;有形固定資産減価償却率該当値テキスト"/>
        <xdr:cNvSpPr txBox="1"/>
      </xdr:nvSpPr>
      <xdr:spPr>
        <a:xfrm>
          <a:off x="4673600"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92" name="楕円 191"/>
        <xdr:cNvSpPr/>
      </xdr:nvSpPr>
      <xdr:spPr>
        <a:xfrm>
          <a:off x="3746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153488</xdr:rowOff>
    </xdr:to>
    <xdr:cxnSp macro="">
      <xdr:nvCxnSpPr>
        <xdr:cNvPr id="193" name="直線コネクタ 192"/>
        <xdr:cNvCxnSpPr/>
      </xdr:nvCxnSpPr>
      <xdr:spPr>
        <a:xfrm>
          <a:off x="3797300" y="10518866"/>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194" name="楕円 193"/>
        <xdr:cNvSpPr/>
      </xdr:nvSpPr>
      <xdr:spPr>
        <a:xfrm>
          <a:off x="2857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96338</xdr:rowOff>
    </xdr:to>
    <xdr:cxnSp macro="">
      <xdr:nvCxnSpPr>
        <xdr:cNvPr id="195" name="直線コネクタ 194"/>
        <xdr:cNvCxnSpPr/>
      </xdr:nvCxnSpPr>
      <xdr:spPr>
        <a:xfrm flipV="1">
          <a:off x="2908300" y="1051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6" name="楕円 195"/>
        <xdr:cNvSpPr/>
      </xdr:nvSpPr>
      <xdr:spPr>
        <a:xfrm>
          <a:off x="1968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96338</xdr:rowOff>
    </xdr:to>
    <xdr:cxnSp macro="">
      <xdr:nvCxnSpPr>
        <xdr:cNvPr id="197" name="直線コネクタ 196"/>
        <xdr:cNvCxnSpPr/>
      </xdr:nvCxnSpPr>
      <xdr:spPr>
        <a:xfrm>
          <a:off x="2019300" y="105237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8" name="楕円 197"/>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65315</xdr:rowOff>
    </xdr:to>
    <xdr:cxnSp macro="">
      <xdr:nvCxnSpPr>
        <xdr:cNvPr id="199" name="直線コネクタ 198"/>
        <xdr:cNvCxnSpPr/>
      </xdr:nvCxnSpPr>
      <xdr:spPr>
        <a:xfrm>
          <a:off x="1130300" y="1046334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127743</xdr:rowOff>
    </xdr:from>
    <xdr:ext cx="405111" cy="259045"/>
    <xdr:sp macro="" textlink="">
      <xdr:nvSpPr>
        <xdr:cNvPr id="204" name="n_1mainValue【体育館・プール】&#10;有形固定資産減価償却率"/>
        <xdr:cNvSpPr txBox="1"/>
      </xdr:nvSpPr>
      <xdr:spPr>
        <a:xfrm>
          <a:off x="35820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205" name="n_2mainValue【体育館・プール】&#10;有形固定資産減価償却率"/>
        <xdr:cNvSpPr txBox="1"/>
      </xdr:nvSpPr>
      <xdr:spPr>
        <a:xfrm>
          <a:off x="2705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132642</xdr:rowOff>
    </xdr:from>
    <xdr:ext cx="405111" cy="259045"/>
    <xdr:sp macro="" textlink="">
      <xdr:nvSpPr>
        <xdr:cNvPr id="206" name="n_3mainValue【体育館・プール】&#10;有形固定資産減価償却率"/>
        <xdr:cNvSpPr txBox="1"/>
      </xdr:nvSpPr>
      <xdr:spPr>
        <a:xfrm>
          <a:off x="1816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72226</xdr:rowOff>
    </xdr:from>
    <xdr:ext cx="405111" cy="259045"/>
    <xdr:sp macro="" textlink="">
      <xdr:nvSpPr>
        <xdr:cNvPr id="207" name="n_4mainValue【体育館・プール】&#10;有形固定資産減価償却率"/>
        <xdr:cNvSpPr txBox="1"/>
      </xdr:nvSpPr>
      <xdr:spPr>
        <a:xfrm>
          <a:off x="927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145415</xdr:rowOff>
    </xdr:from>
    <xdr:to>
      <xdr:col>55</xdr:col>
      <xdr:colOff>50800</xdr:colOff>
      <xdr:row>61</xdr:row>
      <xdr:rowOff>75565</xdr:rowOff>
    </xdr:to>
    <xdr:sp macro="" textlink="">
      <xdr:nvSpPr>
        <xdr:cNvPr id="247" name="楕円 246"/>
        <xdr:cNvSpPr/>
      </xdr:nvSpPr>
      <xdr:spPr>
        <a:xfrm>
          <a:off x="10426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168292</xdr:rowOff>
    </xdr:from>
    <xdr:ext cx="469744" cy="259045"/>
    <xdr:sp macro="" textlink="">
      <xdr:nvSpPr>
        <xdr:cNvPr id="248" name="【体育館・プール】&#10;一人当たり面積該当値テキスト"/>
        <xdr:cNvSpPr txBox="1"/>
      </xdr:nvSpPr>
      <xdr:spPr>
        <a:xfrm>
          <a:off x="10515600" y="1028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153035</xdr:rowOff>
    </xdr:from>
    <xdr:to>
      <xdr:col>50</xdr:col>
      <xdr:colOff>165100</xdr:colOff>
      <xdr:row>61</xdr:row>
      <xdr:rowOff>83185</xdr:rowOff>
    </xdr:to>
    <xdr:sp macro="" textlink="">
      <xdr:nvSpPr>
        <xdr:cNvPr id="249" name="楕円 248"/>
        <xdr:cNvSpPr/>
      </xdr:nvSpPr>
      <xdr:spPr>
        <a:xfrm>
          <a:off x="9588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24765</xdr:rowOff>
    </xdr:from>
    <xdr:to>
      <xdr:col>55</xdr:col>
      <xdr:colOff>0</xdr:colOff>
      <xdr:row>61</xdr:row>
      <xdr:rowOff>32385</xdr:rowOff>
    </xdr:to>
    <xdr:cxnSp macro="">
      <xdr:nvCxnSpPr>
        <xdr:cNvPr id="250" name="直線コネクタ 249"/>
        <xdr:cNvCxnSpPr/>
      </xdr:nvCxnSpPr>
      <xdr:spPr>
        <a:xfrm flipV="1">
          <a:off x="9639300" y="104832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160655</xdr:rowOff>
    </xdr:from>
    <xdr:to>
      <xdr:col>46</xdr:col>
      <xdr:colOff>38100</xdr:colOff>
      <xdr:row>61</xdr:row>
      <xdr:rowOff>90805</xdr:rowOff>
    </xdr:to>
    <xdr:sp macro="" textlink="">
      <xdr:nvSpPr>
        <xdr:cNvPr id="251" name="楕円 250"/>
        <xdr:cNvSpPr/>
      </xdr:nvSpPr>
      <xdr:spPr>
        <a:xfrm>
          <a:off x="8699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32385</xdr:rowOff>
    </xdr:from>
    <xdr:to>
      <xdr:col>50</xdr:col>
      <xdr:colOff>114300</xdr:colOff>
      <xdr:row>61</xdr:row>
      <xdr:rowOff>40005</xdr:rowOff>
    </xdr:to>
    <xdr:cxnSp macro="">
      <xdr:nvCxnSpPr>
        <xdr:cNvPr id="252" name="直線コネクタ 251"/>
        <xdr:cNvCxnSpPr/>
      </xdr:nvCxnSpPr>
      <xdr:spPr>
        <a:xfrm flipV="1">
          <a:off x="8750300" y="104908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164465</xdr:rowOff>
    </xdr:from>
    <xdr:to>
      <xdr:col>41</xdr:col>
      <xdr:colOff>101600</xdr:colOff>
      <xdr:row>61</xdr:row>
      <xdr:rowOff>94615</xdr:rowOff>
    </xdr:to>
    <xdr:sp macro="" textlink="">
      <xdr:nvSpPr>
        <xdr:cNvPr id="253" name="楕円 252"/>
        <xdr:cNvSpPr/>
      </xdr:nvSpPr>
      <xdr:spPr>
        <a:xfrm>
          <a:off x="781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40005</xdr:rowOff>
    </xdr:from>
    <xdr:to>
      <xdr:col>45</xdr:col>
      <xdr:colOff>177800</xdr:colOff>
      <xdr:row>61</xdr:row>
      <xdr:rowOff>43815</xdr:rowOff>
    </xdr:to>
    <xdr:cxnSp macro="">
      <xdr:nvCxnSpPr>
        <xdr:cNvPr id="254" name="直線コネクタ 253"/>
        <xdr:cNvCxnSpPr/>
      </xdr:nvCxnSpPr>
      <xdr:spPr>
        <a:xfrm flipV="1">
          <a:off x="7861300" y="104984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168275</xdr:rowOff>
    </xdr:from>
    <xdr:to>
      <xdr:col>36</xdr:col>
      <xdr:colOff>165100</xdr:colOff>
      <xdr:row>61</xdr:row>
      <xdr:rowOff>98425</xdr:rowOff>
    </xdr:to>
    <xdr:sp macro="" textlink="">
      <xdr:nvSpPr>
        <xdr:cNvPr id="255" name="楕円 254"/>
        <xdr:cNvSpPr/>
      </xdr:nvSpPr>
      <xdr:spPr>
        <a:xfrm>
          <a:off x="6921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43815</xdr:rowOff>
    </xdr:from>
    <xdr:to>
      <xdr:col>41</xdr:col>
      <xdr:colOff>50800</xdr:colOff>
      <xdr:row>61</xdr:row>
      <xdr:rowOff>47625</xdr:rowOff>
    </xdr:to>
    <xdr:cxnSp macro="">
      <xdr:nvCxnSpPr>
        <xdr:cNvPr id="256" name="直線コネクタ 255"/>
        <xdr:cNvCxnSpPr/>
      </xdr:nvCxnSpPr>
      <xdr:spPr>
        <a:xfrm flipV="1">
          <a:off x="6972300" y="10502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99712</xdr:rowOff>
    </xdr:from>
    <xdr:ext cx="469744" cy="259045"/>
    <xdr:sp macro="" textlink="">
      <xdr:nvSpPr>
        <xdr:cNvPr id="261" name="n_1mainValue【体育館・プール】&#10;一人当たり面積"/>
        <xdr:cNvSpPr txBox="1"/>
      </xdr:nvSpPr>
      <xdr:spPr>
        <a:xfrm>
          <a:off x="93917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107332</xdr:rowOff>
    </xdr:from>
    <xdr:ext cx="469744" cy="259045"/>
    <xdr:sp macro="" textlink="">
      <xdr:nvSpPr>
        <xdr:cNvPr id="262" name="n_2mainValue【体育館・プール】&#10;一人当たり面積"/>
        <xdr:cNvSpPr txBox="1"/>
      </xdr:nvSpPr>
      <xdr:spPr>
        <a:xfrm>
          <a:off x="85154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111142</xdr:rowOff>
    </xdr:from>
    <xdr:ext cx="469744" cy="259045"/>
    <xdr:sp macro="" textlink="">
      <xdr:nvSpPr>
        <xdr:cNvPr id="263" name="n_3mainValue【体育館・プール】&#10;一人当たり面積"/>
        <xdr:cNvSpPr txBox="1"/>
      </xdr:nvSpPr>
      <xdr:spPr>
        <a:xfrm>
          <a:off x="76264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114952</xdr:rowOff>
    </xdr:from>
    <xdr:ext cx="469744" cy="259045"/>
    <xdr:sp macro="" textlink="">
      <xdr:nvSpPr>
        <xdr:cNvPr id="264" name="n_4mainValue【体育館・プール】&#10;一人当たり面積"/>
        <xdr:cNvSpPr txBox="1"/>
      </xdr:nvSpPr>
      <xdr:spPr>
        <a:xfrm>
          <a:off x="67374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305" name="楕円 304"/>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31132</xdr:rowOff>
    </xdr:from>
    <xdr:ext cx="405111" cy="259045"/>
    <xdr:sp macro="" textlink="">
      <xdr:nvSpPr>
        <xdr:cNvPr id="306" name="【福祉施設】&#10;有形固定資産減価償却率該当値テキスト"/>
        <xdr:cNvSpPr txBox="1"/>
      </xdr:nvSpPr>
      <xdr:spPr>
        <a:xfrm>
          <a:off x="4673600"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307" name="楕円 306"/>
        <xdr:cNvSpPr/>
      </xdr:nvSpPr>
      <xdr:spPr>
        <a:xfrm>
          <a:off x="3746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82</xdr:row>
      <xdr:rowOff>59055</xdr:rowOff>
    </xdr:to>
    <xdr:cxnSp macro="">
      <xdr:nvCxnSpPr>
        <xdr:cNvPr id="308" name="直線コネクタ 307"/>
        <xdr:cNvCxnSpPr/>
      </xdr:nvCxnSpPr>
      <xdr:spPr>
        <a:xfrm>
          <a:off x="3797300" y="13999845"/>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9" name="楕円 308"/>
        <xdr:cNvSpPr/>
      </xdr:nvSpPr>
      <xdr:spPr>
        <a:xfrm>
          <a:off x="2857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81</xdr:row>
      <xdr:rowOff>152400</xdr:rowOff>
    </xdr:to>
    <xdr:cxnSp macro="">
      <xdr:nvCxnSpPr>
        <xdr:cNvPr id="310" name="直線コネクタ 309"/>
        <xdr:cNvCxnSpPr/>
      </xdr:nvCxnSpPr>
      <xdr:spPr>
        <a:xfrm flipV="1">
          <a:off x="2908300" y="13999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11" name="楕円 310"/>
        <xdr:cNvSpPr/>
      </xdr:nvSpPr>
      <xdr:spPr>
        <a:xfrm>
          <a:off x="1968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152400</xdr:rowOff>
    </xdr:to>
    <xdr:cxnSp macro="">
      <xdr:nvCxnSpPr>
        <xdr:cNvPr id="312" name="直線コネクタ 311"/>
        <xdr:cNvCxnSpPr/>
      </xdr:nvCxnSpPr>
      <xdr:spPr>
        <a:xfrm>
          <a:off x="2019300" y="13999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13" name="楕円 312"/>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112395</xdr:rowOff>
    </xdr:to>
    <xdr:cxnSp macro="">
      <xdr:nvCxnSpPr>
        <xdr:cNvPr id="314" name="直線コネクタ 313"/>
        <xdr:cNvCxnSpPr/>
      </xdr:nvCxnSpPr>
      <xdr:spPr>
        <a:xfrm>
          <a:off x="1130300" y="1392173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8272</xdr:rowOff>
    </xdr:from>
    <xdr:ext cx="405111" cy="259045"/>
    <xdr:sp macro="" textlink="">
      <xdr:nvSpPr>
        <xdr:cNvPr id="319" name="n_1mainValue【福祉施設】&#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20" name="n_2mainValue【福祉施設】&#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1" name="n_3mainValue【福祉施設】&#10;有形固定資産減価償却率"/>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22" name="n_4mainValue【福祉施設】&#10;有形固定資産減価償却率"/>
        <xdr:cNvSpPr txBox="1"/>
      </xdr:nvSpPr>
      <xdr:spPr>
        <a:xfrm>
          <a:off x="927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62" name="楕円 361"/>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67327</xdr:rowOff>
    </xdr:from>
    <xdr:ext cx="469744" cy="259045"/>
    <xdr:sp macro="" textlink="">
      <xdr:nvSpPr>
        <xdr:cNvPr id="363" name="【福祉施設】&#10;一人当たり面積該当値テキスト"/>
        <xdr:cNvSpPr txBox="1"/>
      </xdr:nvSpPr>
      <xdr:spPr>
        <a:xfrm>
          <a:off x="10515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48261</xdr:rowOff>
    </xdr:from>
    <xdr:to>
      <xdr:col>50</xdr:col>
      <xdr:colOff>165100</xdr:colOff>
      <xdr:row>83</xdr:row>
      <xdr:rowOff>149861</xdr:rowOff>
    </xdr:to>
    <xdr:sp macro="" textlink="">
      <xdr:nvSpPr>
        <xdr:cNvPr id="364" name="楕円 363"/>
        <xdr:cNvSpPr/>
      </xdr:nvSpPr>
      <xdr:spPr>
        <a:xfrm>
          <a:off x="9588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99061</xdr:rowOff>
    </xdr:to>
    <xdr:cxnSp macro="">
      <xdr:nvCxnSpPr>
        <xdr:cNvPr id="365" name="直線コネクタ 364"/>
        <xdr:cNvCxnSpPr/>
      </xdr:nvCxnSpPr>
      <xdr:spPr>
        <a:xfrm flipV="1">
          <a:off x="9639300" y="14325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66" name="楕円 365"/>
        <xdr:cNvSpPr/>
      </xdr:nvSpPr>
      <xdr:spPr>
        <a:xfrm>
          <a:off x="869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99061</xdr:rowOff>
    </xdr:from>
    <xdr:to>
      <xdr:col>50</xdr:col>
      <xdr:colOff>114300</xdr:colOff>
      <xdr:row>83</xdr:row>
      <xdr:rowOff>106680</xdr:rowOff>
    </xdr:to>
    <xdr:cxnSp macro="">
      <xdr:nvCxnSpPr>
        <xdr:cNvPr id="367" name="直線コネクタ 366"/>
        <xdr:cNvCxnSpPr/>
      </xdr:nvCxnSpPr>
      <xdr:spPr>
        <a:xfrm flipV="1">
          <a:off x="8750300" y="14329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59689</xdr:rowOff>
    </xdr:from>
    <xdr:to>
      <xdr:col>41</xdr:col>
      <xdr:colOff>101600</xdr:colOff>
      <xdr:row>83</xdr:row>
      <xdr:rowOff>161289</xdr:rowOff>
    </xdr:to>
    <xdr:sp macro="" textlink="">
      <xdr:nvSpPr>
        <xdr:cNvPr id="368" name="楕円 367"/>
        <xdr:cNvSpPr/>
      </xdr:nvSpPr>
      <xdr:spPr>
        <a:xfrm>
          <a:off x="781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106680</xdr:rowOff>
    </xdr:from>
    <xdr:to>
      <xdr:col>45</xdr:col>
      <xdr:colOff>177800</xdr:colOff>
      <xdr:row>83</xdr:row>
      <xdr:rowOff>110489</xdr:rowOff>
    </xdr:to>
    <xdr:cxnSp macro="">
      <xdr:nvCxnSpPr>
        <xdr:cNvPr id="369" name="直線コネクタ 368"/>
        <xdr:cNvCxnSpPr/>
      </xdr:nvCxnSpPr>
      <xdr:spPr>
        <a:xfrm flipV="1">
          <a:off x="7861300" y="1433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63500</xdr:rowOff>
    </xdr:from>
    <xdr:to>
      <xdr:col>36</xdr:col>
      <xdr:colOff>165100</xdr:colOff>
      <xdr:row>83</xdr:row>
      <xdr:rowOff>165100</xdr:rowOff>
    </xdr:to>
    <xdr:sp macro="" textlink="">
      <xdr:nvSpPr>
        <xdr:cNvPr id="370" name="楕円 369"/>
        <xdr:cNvSpPr/>
      </xdr:nvSpPr>
      <xdr:spPr>
        <a:xfrm>
          <a:off x="6921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110489</xdr:rowOff>
    </xdr:from>
    <xdr:to>
      <xdr:col>41</xdr:col>
      <xdr:colOff>50800</xdr:colOff>
      <xdr:row>83</xdr:row>
      <xdr:rowOff>114300</xdr:rowOff>
    </xdr:to>
    <xdr:cxnSp macro="">
      <xdr:nvCxnSpPr>
        <xdr:cNvPr id="371" name="直線コネクタ 370"/>
        <xdr:cNvCxnSpPr/>
      </xdr:nvCxnSpPr>
      <xdr:spPr>
        <a:xfrm flipV="1">
          <a:off x="6972300" y="14340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166388</xdr:rowOff>
    </xdr:from>
    <xdr:ext cx="469744" cy="259045"/>
    <xdr:sp macro="" textlink="">
      <xdr:nvSpPr>
        <xdr:cNvPr id="376" name="n_1mainValue【福祉施設】&#10;一人当たり面積"/>
        <xdr:cNvSpPr txBox="1"/>
      </xdr:nvSpPr>
      <xdr:spPr>
        <a:xfrm>
          <a:off x="93917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77" name="n_2main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8" name="n_3mainValue【福祉施設】&#10;一人当たり面積"/>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10177</xdr:rowOff>
    </xdr:from>
    <xdr:ext cx="469744" cy="259045"/>
    <xdr:sp macro="" textlink="">
      <xdr:nvSpPr>
        <xdr:cNvPr id="379" name="n_4mainValue【福祉施設】&#10;一人当たり面積"/>
        <xdr:cNvSpPr txBox="1"/>
      </xdr:nvSpPr>
      <xdr:spPr>
        <a:xfrm>
          <a:off x="6737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21" name="楕円 420"/>
        <xdr:cNvSpPr/>
      </xdr:nvSpPr>
      <xdr:spPr>
        <a:xfrm>
          <a:off x="4584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116495</xdr:rowOff>
    </xdr:from>
    <xdr:ext cx="405111" cy="259045"/>
    <xdr:sp macro="" textlink="">
      <xdr:nvSpPr>
        <xdr:cNvPr id="422" name="【市民会館】&#10;有形固定資産減価償却率該当値テキスト"/>
        <xdr:cNvSpPr txBox="1"/>
      </xdr:nvSpPr>
      <xdr:spPr>
        <a:xfrm>
          <a:off x="4673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90714</xdr:rowOff>
    </xdr:from>
    <xdr:to>
      <xdr:col>20</xdr:col>
      <xdr:colOff>38100</xdr:colOff>
      <xdr:row>107</xdr:row>
      <xdr:rowOff>20864</xdr:rowOff>
    </xdr:to>
    <xdr:sp macro="" textlink="">
      <xdr:nvSpPr>
        <xdr:cNvPr id="423" name="楕円 422"/>
        <xdr:cNvSpPr/>
      </xdr:nvSpPr>
      <xdr:spPr>
        <a:xfrm>
          <a:off x="3746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141514</xdr:rowOff>
    </xdr:from>
    <xdr:to>
      <xdr:col>24</xdr:col>
      <xdr:colOff>63500</xdr:colOff>
      <xdr:row>107</xdr:row>
      <xdr:rowOff>17418</xdr:rowOff>
    </xdr:to>
    <xdr:cxnSp macro="">
      <xdr:nvCxnSpPr>
        <xdr:cNvPr id="424" name="直線コネクタ 423"/>
        <xdr:cNvCxnSpPr/>
      </xdr:nvCxnSpPr>
      <xdr:spPr>
        <a:xfrm>
          <a:off x="3797300" y="18315214"/>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131536</xdr:rowOff>
    </xdr:from>
    <xdr:to>
      <xdr:col>15</xdr:col>
      <xdr:colOff>101600</xdr:colOff>
      <xdr:row>107</xdr:row>
      <xdr:rowOff>61686</xdr:rowOff>
    </xdr:to>
    <xdr:sp macro="" textlink="">
      <xdr:nvSpPr>
        <xdr:cNvPr id="425" name="楕円 424"/>
        <xdr:cNvSpPr/>
      </xdr:nvSpPr>
      <xdr:spPr>
        <a:xfrm>
          <a:off x="2857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141514</xdr:rowOff>
    </xdr:from>
    <xdr:to>
      <xdr:col>19</xdr:col>
      <xdr:colOff>177800</xdr:colOff>
      <xdr:row>107</xdr:row>
      <xdr:rowOff>10886</xdr:rowOff>
    </xdr:to>
    <xdr:cxnSp macro="">
      <xdr:nvCxnSpPr>
        <xdr:cNvPr id="426" name="直線コネクタ 425"/>
        <xdr:cNvCxnSpPr/>
      </xdr:nvCxnSpPr>
      <xdr:spPr>
        <a:xfrm flipV="1">
          <a:off x="2908300" y="183152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110308</xdr:rowOff>
    </xdr:from>
    <xdr:to>
      <xdr:col>10</xdr:col>
      <xdr:colOff>165100</xdr:colOff>
      <xdr:row>107</xdr:row>
      <xdr:rowOff>40458</xdr:rowOff>
    </xdr:to>
    <xdr:sp macro="" textlink="">
      <xdr:nvSpPr>
        <xdr:cNvPr id="427" name="楕円 426"/>
        <xdr:cNvSpPr/>
      </xdr:nvSpPr>
      <xdr:spPr>
        <a:xfrm>
          <a:off x="1968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161108</xdr:rowOff>
    </xdr:from>
    <xdr:to>
      <xdr:col>15</xdr:col>
      <xdr:colOff>50800</xdr:colOff>
      <xdr:row>107</xdr:row>
      <xdr:rowOff>10886</xdr:rowOff>
    </xdr:to>
    <xdr:cxnSp macro="">
      <xdr:nvCxnSpPr>
        <xdr:cNvPr id="428" name="直線コネクタ 427"/>
        <xdr:cNvCxnSpPr/>
      </xdr:nvCxnSpPr>
      <xdr:spPr>
        <a:xfrm>
          <a:off x="2019300" y="1833480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66221</xdr:rowOff>
    </xdr:from>
    <xdr:to>
      <xdr:col>6</xdr:col>
      <xdr:colOff>38100</xdr:colOff>
      <xdr:row>106</xdr:row>
      <xdr:rowOff>167821</xdr:rowOff>
    </xdr:to>
    <xdr:sp macro="" textlink="">
      <xdr:nvSpPr>
        <xdr:cNvPr id="429" name="楕円 428"/>
        <xdr:cNvSpPr/>
      </xdr:nvSpPr>
      <xdr:spPr>
        <a:xfrm>
          <a:off x="1079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117021</xdr:rowOff>
    </xdr:from>
    <xdr:to>
      <xdr:col>10</xdr:col>
      <xdr:colOff>114300</xdr:colOff>
      <xdr:row>106</xdr:row>
      <xdr:rowOff>161108</xdr:rowOff>
    </xdr:to>
    <xdr:cxnSp macro="">
      <xdr:nvCxnSpPr>
        <xdr:cNvPr id="430" name="直線コネクタ 429"/>
        <xdr:cNvCxnSpPr/>
      </xdr:nvCxnSpPr>
      <xdr:spPr>
        <a:xfrm>
          <a:off x="1130300" y="1829072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11991</xdr:rowOff>
    </xdr:from>
    <xdr:ext cx="405111" cy="259045"/>
    <xdr:sp macro="" textlink="">
      <xdr:nvSpPr>
        <xdr:cNvPr id="435" name="n_1mainValue【市民会館】&#10;有形固定資産減価償却率"/>
        <xdr:cNvSpPr txBox="1"/>
      </xdr:nvSpPr>
      <xdr:spPr>
        <a:xfrm>
          <a:off x="3582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52813</xdr:rowOff>
    </xdr:from>
    <xdr:ext cx="405111" cy="259045"/>
    <xdr:sp macro="" textlink="">
      <xdr:nvSpPr>
        <xdr:cNvPr id="436" name="n_2mainValue【市民会館】&#10;有形固定資産減価償却率"/>
        <xdr:cNvSpPr txBox="1"/>
      </xdr:nvSpPr>
      <xdr:spPr>
        <a:xfrm>
          <a:off x="2705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31585</xdr:rowOff>
    </xdr:from>
    <xdr:ext cx="405111" cy="259045"/>
    <xdr:sp macro="" textlink="">
      <xdr:nvSpPr>
        <xdr:cNvPr id="437" name="n_3mainValue【市民会館】&#10;有形固定資産減価償却率"/>
        <xdr:cNvSpPr txBox="1"/>
      </xdr:nvSpPr>
      <xdr:spPr>
        <a:xfrm>
          <a:off x="1816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158948</xdr:rowOff>
    </xdr:from>
    <xdr:ext cx="405111" cy="259045"/>
    <xdr:sp macro="" textlink="">
      <xdr:nvSpPr>
        <xdr:cNvPr id="438" name="n_4mainValue【市民会館】&#10;有形固定資産減価償却率"/>
        <xdr:cNvSpPr txBox="1"/>
      </xdr:nvSpPr>
      <xdr:spPr>
        <a:xfrm>
          <a:off x="927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478" name="楕円 477"/>
        <xdr:cNvSpPr/>
      </xdr:nvSpPr>
      <xdr:spPr>
        <a:xfrm>
          <a:off x="10426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124477</xdr:rowOff>
    </xdr:from>
    <xdr:ext cx="469744" cy="259045"/>
    <xdr:sp macro="" textlink="">
      <xdr:nvSpPr>
        <xdr:cNvPr id="479" name="【市民会館】&#10;一人当たり面積該当値テキスト"/>
        <xdr:cNvSpPr txBox="1"/>
      </xdr:nvSpPr>
      <xdr:spPr>
        <a:xfrm>
          <a:off x="10515600"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107314</xdr:rowOff>
    </xdr:from>
    <xdr:to>
      <xdr:col>50</xdr:col>
      <xdr:colOff>165100</xdr:colOff>
      <xdr:row>106</xdr:row>
      <xdr:rowOff>37464</xdr:rowOff>
    </xdr:to>
    <xdr:sp macro="" textlink="">
      <xdr:nvSpPr>
        <xdr:cNvPr id="480" name="楕円 479"/>
        <xdr:cNvSpPr/>
      </xdr:nvSpPr>
      <xdr:spPr>
        <a:xfrm>
          <a:off x="9588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105</xdr:row>
      <xdr:rowOff>158114</xdr:rowOff>
    </xdr:to>
    <xdr:cxnSp macro="">
      <xdr:nvCxnSpPr>
        <xdr:cNvPr id="481" name="直線コネクタ 480"/>
        <xdr:cNvCxnSpPr/>
      </xdr:nvCxnSpPr>
      <xdr:spPr>
        <a:xfrm flipV="1">
          <a:off x="9639300" y="181546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114936</xdr:rowOff>
    </xdr:from>
    <xdr:to>
      <xdr:col>46</xdr:col>
      <xdr:colOff>38100</xdr:colOff>
      <xdr:row>106</xdr:row>
      <xdr:rowOff>45086</xdr:rowOff>
    </xdr:to>
    <xdr:sp macro="" textlink="">
      <xdr:nvSpPr>
        <xdr:cNvPr id="482" name="楕円 481"/>
        <xdr:cNvSpPr/>
      </xdr:nvSpPr>
      <xdr:spPr>
        <a:xfrm>
          <a:off x="8699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158114</xdr:rowOff>
    </xdr:from>
    <xdr:to>
      <xdr:col>50</xdr:col>
      <xdr:colOff>114300</xdr:colOff>
      <xdr:row>105</xdr:row>
      <xdr:rowOff>165736</xdr:rowOff>
    </xdr:to>
    <xdr:cxnSp macro="">
      <xdr:nvCxnSpPr>
        <xdr:cNvPr id="483" name="直線コネクタ 482"/>
        <xdr:cNvCxnSpPr/>
      </xdr:nvCxnSpPr>
      <xdr:spPr>
        <a:xfrm flipV="1">
          <a:off x="8750300" y="181603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116839</xdr:rowOff>
    </xdr:from>
    <xdr:to>
      <xdr:col>41</xdr:col>
      <xdr:colOff>101600</xdr:colOff>
      <xdr:row>106</xdr:row>
      <xdr:rowOff>46989</xdr:rowOff>
    </xdr:to>
    <xdr:sp macro="" textlink="">
      <xdr:nvSpPr>
        <xdr:cNvPr id="484" name="楕円 483"/>
        <xdr:cNvSpPr/>
      </xdr:nvSpPr>
      <xdr:spPr>
        <a:xfrm>
          <a:off x="781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165736</xdr:rowOff>
    </xdr:from>
    <xdr:to>
      <xdr:col>45</xdr:col>
      <xdr:colOff>177800</xdr:colOff>
      <xdr:row>105</xdr:row>
      <xdr:rowOff>167639</xdr:rowOff>
    </xdr:to>
    <xdr:cxnSp macro="">
      <xdr:nvCxnSpPr>
        <xdr:cNvPr id="485" name="直線コネクタ 484"/>
        <xdr:cNvCxnSpPr/>
      </xdr:nvCxnSpPr>
      <xdr:spPr>
        <a:xfrm flipV="1">
          <a:off x="7861300" y="181679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6" name="楕円 485"/>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167639</xdr:rowOff>
    </xdr:from>
    <xdr:to>
      <xdr:col>41</xdr:col>
      <xdr:colOff>50800</xdr:colOff>
      <xdr:row>106</xdr:row>
      <xdr:rowOff>0</xdr:rowOff>
    </xdr:to>
    <xdr:cxnSp macro="">
      <xdr:nvCxnSpPr>
        <xdr:cNvPr id="487" name="直線コネクタ 486"/>
        <xdr:cNvCxnSpPr/>
      </xdr:nvCxnSpPr>
      <xdr:spPr>
        <a:xfrm flipV="1">
          <a:off x="6972300" y="18169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91" name="n_4aveValue【市民会館】&#10;一人当たり面積"/>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53991</xdr:rowOff>
    </xdr:from>
    <xdr:ext cx="469744" cy="259045"/>
    <xdr:sp macro="" textlink="">
      <xdr:nvSpPr>
        <xdr:cNvPr id="492" name="n_1mainValue【市民会館】&#10;一人当たり面積"/>
        <xdr:cNvSpPr txBox="1"/>
      </xdr:nvSpPr>
      <xdr:spPr>
        <a:xfrm>
          <a:off x="9391727" y="178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61613</xdr:rowOff>
    </xdr:from>
    <xdr:ext cx="469744" cy="259045"/>
    <xdr:sp macro="" textlink="">
      <xdr:nvSpPr>
        <xdr:cNvPr id="493" name="n_2mainValue【市民会館】&#10;一人当たり面積"/>
        <xdr:cNvSpPr txBox="1"/>
      </xdr:nvSpPr>
      <xdr:spPr>
        <a:xfrm>
          <a:off x="85154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63516</xdr:rowOff>
    </xdr:from>
    <xdr:ext cx="469744" cy="259045"/>
    <xdr:sp macro="" textlink="">
      <xdr:nvSpPr>
        <xdr:cNvPr id="494" name="n_3mainValue【市民会館】&#10;一人当たり面積"/>
        <xdr:cNvSpPr txBox="1"/>
      </xdr:nvSpPr>
      <xdr:spPr>
        <a:xfrm>
          <a:off x="7626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67327</xdr:rowOff>
    </xdr:from>
    <xdr:ext cx="469744" cy="259045"/>
    <xdr:sp macro="" textlink="">
      <xdr:nvSpPr>
        <xdr:cNvPr id="495" name="n_4mainValue【市民会館】&#10;一人当たり面積"/>
        <xdr:cNvSpPr txBox="1"/>
      </xdr:nvSpPr>
      <xdr:spPr>
        <a:xfrm>
          <a:off x="6737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2" name="【保健センター・保健所】&#10;有形固定資産減価償却率平均値テキスト"/>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53" name="楕円 552"/>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27594</xdr:rowOff>
    </xdr:from>
    <xdr:ext cx="405111" cy="259045"/>
    <xdr:sp macro="" textlink="">
      <xdr:nvSpPr>
        <xdr:cNvPr id="554" name="【保健センター・保健所】&#10;有形固定資産減価償却率該当値テキスト"/>
        <xdr:cNvSpPr txBox="1"/>
      </xdr:nvSpPr>
      <xdr:spPr>
        <a:xfrm>
          <a:off x="16357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555" name="楕円 554"/>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161653</xdr:rowOff>
    </xdr:from>
    <xdr:to>
      <xdr:col>85</xdr:col>
      <xdr:colOff>127000</xdr:colOff>
      <xdr:row>60</xdr:row>
      <xdr:rowOff>55517</xdr:rowOff>
    </xdr:to>
    <xdr:cxnSp macro="">
      <xdr:nvCxnSpPr>
        <xdr:cNvPr id="556" name="直線コネクタ 555"/>
        <xdr:cNvCxnSpPr/>
      </xdr:nvCxnSpPr>
      <xdr:spPr>
        <a:xfrm>
          <a:off x="15481300" y="102772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19413</xdr:rowOff>
    </xdr:from>
    <xdr:to>
      <xdr:col>76</xdr:col>
      <xdr:colOff>165100</xdr:colOff>
      <xdr:row>60</xdr:row>
      <xdr:rowOff>121013</xdr:rowOff>
    </xdr:to>
    <xdr:sp macro="" textlink="">
      <xdr:nvSpPr>
        <xdr:cNvPr id="557" name="楕円 556"/>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161653</xdr:rowOff>
    </xdr:from>
    <xdr:to>
      <xdr:col>81</xdr:col>
      <xdr:colOff>50800</xdr:colOff>
      <xdr:row>60</xdr:row>
      <xdr:rowOff>70213</xdr:rowOff>
    </xdr:to>
    <xdr:cxnSp macro="">
      <xdr:nvCxnSpPr>
        <xdr:cNvPr id="558" name="直線コネクタ 557"/>
        <xdr:cNvCxnSpPr/>
      </xdr:nvCxnSpPr>
      <xdr:spPr>
        <a:xfrm flipV="1">
          <a:off x="14592300" y="1027720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9" name="楕円 558"/>
        <xdr:cNvSpPr/>
      </xdr:nvSpPr>
      <xdr:spPr>
        <a:xfrm>
          <a:off x="1365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34290</xdr:rowOff>
    </xdr:from>
    <xdr:to>
      <xdr:col>76</xdr:col>
      <xdr:colOff>114300</xdr:colOff>
      <xdr:row>60</xdr:row>
      <xdr:rowOff>70213</xdr:rowOff>
    </xdr:to>
    <xdr:cxnSp macro="">
      <xdr:nvCxnSpPr>
        <xdr:cNvPr id="560" name="直線コネクタ 559"/>
        <xdr:cNvCxnSpPr/>
      </xdr:nvCxnSpPr>
      <xdr:spPr>
        <a:xfrm>
          <a:off x="13703300" y="103212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84727</xdr:rowOff>
    </xdr:from>
    <xdr:to>
      <xdr:col>67</xdr:col>
      <xdr:colOff>101600</xdr:colOff>
      <xdr:row>60</xdr:row>
      <xdr:rowOff>14877</xdr:rowOff>
    </xdr:to>
    <xdr:sp macro="" textlink="">
      <xdr:nvSpPr>
        <xdr:cNvPr id="561" name="楕円 560"/>
        <xdr:cNvSpPr/>
      </xdr:nvSpPr>
      <xdr:spPr>
        <a:xfrm>
          <a:off x="12763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60</xdr:row>
      <xdr:rowOff>34290</xdr:rowOff>
    </xdr:to>
    <xdr:cxnSp macro="">
      <xdr:nvCxnSpPr>
        <xdr:cNvPr id="562" name="直線コネクタ 561"/>
        <xdr:cNvCxnSpPr/>
      </xdr:nvCxnSpPr>
      <xdr:spPr>
        <a:xfrm>
          <a:off x="12814300" y="1025107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3" name="n_1aveValue【保健センター・保健所】&#10;有形固定資産減価償却率"/>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4" name="n_2aveValue【保健センター・保健所】&#10;有形固定資産減価償却率"/>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5" name="n_3aveValue【保健センター・保健所】&#10;有形固定資産減価償却率"/>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6" name="n_4aveValue【保健センター・保健所】&#10;有形固定資産減価償却率"/>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57530</xdr:rowOff>
    </xdr:from>
    <xdr:ext cx="405111" cy="259045"/>
    <xdr:sp macro="" textlink="">
      <xdr:nvSpPr>
        <xdr:cNvPr id="567" name="n_1mainValue【保健センター・保健所】&#10;有形固定資産減価償却率"/>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112140</xdr:rowOff>
    </xdr:from>
    <xdr:ext cx="405111" cy="259045"/>
    <xdr:sp macro="" textlink="">
      <xdr:nvSpPr>
        <xdr:cNvPr id="568" name="n_2mainValue【保健センター・保健所】&#10;有形固定資産減価償却率"/>
        <xdr:cNvSpPr txBox="1"/>
      </xdr:nvSpPr>
      <xdr:spPr>
        <a:xfrm>
          <a:off x="14389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69" name="n_3mainValue【保健センター・保健所】&#10;有形固定資産減価償却率"/>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70" name="n_4mainValue【保健センター・保健所】&#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1"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151674</xdr:rowOff>
    </xdr:from>
    <xdr:to>
      <xdr:col>116</xdr:col>
      <xdr:colOff>114300</xdr:colOff>
      <xdr:row>63</xdr:row>
      <xdr:rowOff>81824</xdr:rowOff>
    </xdr:to>
    <xdr:sp macro="" textlink="">
      <xdr:nvSpPr>
        <xdr:cNvPr id="612" name="楕円 611"/>
        <xdr:cNvSpPr/>
      </xdr:nvSpPr>
      <xdr:spPr>
        <a:xfrm>
          <a:off x="22110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3101</xdr:rowOff>
    </xdr:from>
    <xdr:ext cx="469744" cy="259045"/>
    <xdr:sp macro="" textlink="">
      <xdr:nvSpPr>
        <xdr:cNvPr id="613" name="【保健センター・保健所】&#10;一人当たり面積該当値テキスト"/>
        <xdr:cNvSpPr txBox="1"/>
      </xdr:nvSpPr>
      <xdr:spPr>
        <a:xfrm>
          <a:off x="22199600" y="1063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14" name="楕円 613"/>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31024</xdr:rowOff>
    </xdr:from>
    <xdr:to>
      <xdr:col>116</xdr:col>
      <xdr:colOff>63500</xdr:colOff>
      <xdr:row>63</xdr:row>
      <xdr:rowOff>34290</xdr:rowOff>
    </xdr:to>
    <xdr:cxnSp macro="">
      <xdr:nvCxnSpPr>
        <xdr:cNvPr id="615" name="直線コネクタ 614"/>
        <xdr:cNvCxnSpPr/>
      </xdr:nvCxnSpPr>
      <xdr:spPr>
        <a:xfrm flipV="1">
          <a:off x="21323300" y="108323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616" name="楕円 615"/>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37556</xdr:rowOff>
    </xdr:to>
    <xdr:cxnSp macro="">
      <xdr:nvCxnSpPr>
        <xdr:cNvPr id="617" name="直線コネクタ 616"/>
        <xdr:cNvCxnSpPr/>
      </xdr:nvCxnSpPr>
      <xdr:spPr>
        <a:xfrm flipV="1">
          <a:off x="20434300" y="108356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158206</xdr:rowOff>
    </xdr:from>
    <xdr:to>
      <xdr:col>102</xdr:col>
      <xdr:colOff>165100</xdr:colOff>
      <xdr:row>63</xdr:row>
      <xdr:rowOff>88356</xdr:rowOff>
    </xdr:to>
    <xdr:sp macro="" textlink="">
      <xdr:nvSpPr>
        <xdr:cNvPr id="618" name="楕円 617"/>
        <xdr:cNvSpPr/>
      </xdr:nvSpPr>
      <xdr:spPr>
        <a:xfrm>
          <a:off x="19494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37556</xdr:rowOff>
    </xdr:to>
    <xdr:cxnSp macro="">
      <xdr:nvCxnSpPr>
        <xdr:cNvPr id="619" name="直線コネクタ 618"/>
        <xdr:cNvCxnSpPr/>
      </xdr:nvCxnSpPr>
      <xdr:spPr>
        <a:xfrm>
          <a:off x="19545300" y="108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620" name="楕円 619"/>
        <xdr:cNvSpPr/>
      </xdr:nvSpPr>
      <xdr:spPr>
        <a:xfrm>
          <a:off x="18605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37556</xdr:rowOff>
    </xdr:from>
    <xdr:to>
      <xdr:col>102</xdr:col>
      <xdr:colOff>114300</xdr:colOff>
      <xdr:row>63</xdr:row>
      <xdr:rowOff>40822</xdr:rowOff>
    </xdr:to>
    <xdr:cxnSp macro="">
      <xdr:nvCxnSpPr>
        <xdr:cNvPr id="621" name="直線コネクタ 620"/>
        <xdr:cNvCxnSpPr/>
      </xdr:nvCxnSpPr>
      <xdr:spPr>
        <a:xfrm flipV="1">
          <a:off x="18656300" y="1083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2"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3" name="n_2ave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4" name="n_3aveValue【保健センター・保健所】&#10;一人当たり面積"/>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5" name="n_4aveValue【保健センター・保健所】&#10;一人当たり面積"/>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101617</xdr:rowOff>
    </xdr:from>
    <xdr:ext cx="469744" cy="259045"/>
    <xdr:sp macro="" textlink="">
      <xdr:nvSpPr>
        <xdr:cNvPr id="626" name="n_1main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104883</xdr:rowOff>
    </xdr:from>
    <xdr:ext cx="469744" cy="259045"/>
    <xdr:sp macro="" textlink="">
      <xdr:nvSpPr>
        <xdr:cNvPr id="627" name="n_2mainValue【保健センター・保健所】&#10;一人当たり面積"/>
        <xdr:cNvSpPr txBox="1"/>
      </xdr:nvSpPr>
      <xdr:spPr>
        <a:xfrm>
          <a:off x="201994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104883</xdr:rowOff>
    </xdr:from>
    <xdr:ext cx="469744" cy="259045"/>
    <xdr:sp macro="" textlink="">
      <xdr:nvSpPr>
        <xdr:cNvPr id="628" name="n_3mainValue【保健センター・保健所】&#10;一人当たり面積"/>
        <xdr:cNvSpPr txBox="1"/>
      </xdr:nvSpPr>
      <xdr:spPr>
        <a:xfrm>
          <a:off x="193104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108149</xdr:rowOff>
    </xdr:from>
    <xdr:ext cx="469744" cy="259045"/>
    <xdr:sp macro="" textlink="">
      <xdr:nvSpPr>
        <xdr:cNvPr id="629" name="n_4mainValue【保健センター・保健所】&#10;一人当たり面積"/>
        <xdr:cNvSpPr txBox="1"/>
      </xdr:nvSpPr>
      <xdr:spPr>
        <a:xfrm>
          <a:off x="18421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4" name="直線コネクタ 653"/>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7" name="【消防施設】&#10;有形固定資産減価償却率最大値テキスト"/>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8" name="直線コネクタ 657"/>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9" name="【消防施設】&#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0" name="フローチャート: 判断 659"/>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2" name="フローチャート: 判断 661"/>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3" name="フローチャート: 判断 662"/>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4" name="フローチャート: 判断 663"/>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670" name="楕円 669"/>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671" name="【消防施設】&#10;有形固定資産減価償却率該当値テキスト"/>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672" name="楕円 671"/>
        <xdr:cNvSpPr/>
      </xdr:nvSpPr>
      <xdr:spPr>
        <a:xfrm>
          <a:off x="1543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83</xdr:row>
      <xdr:rowOff>51436</xdr:rowOff>
    </xdr:to>
    <xdr:cxnSp macro="">
      <xdr:nvCxnSpPr>
        <xdr:cNvPr id="673" name="直線コネクタ 672"/>
        <xdr:cNvCxnSpPr/>
      </xdr:nvCxnSpPr>
      <xdr:spPr>
        <a:xfrm>
          <a:off x="15481300" y="14173200"/>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2539</xdr:rowOff>
    </xdr:from>
    <xdr:to>
      <xdr:col>76</xdr:col>
      <xdr:colOff>165100</xdr:colOff>
      <xdr:row>83</xdr:row>
      <xdr:rowOff>104139</xdr:rowOff>
    </xdr:to>
    <xdr:sp macro="" textlink="">
      <xdr:nvSpPr>
        <xdr:cNvPr id="674" name="楕円 673"/>
        <xdr:cNvSpPr/>
      </xdr:nvSpPr>
      <xdr:spPr>
        <a:xfrm>
          <a:off x="14541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83</xdr:row>
      <xdr:rowOff>53339</xdr:rowOff>
    </xdr:to>
    <xdr:cxnSp macro="">
      <xdr:nvCxnSpPr>
        <xdr:cNvPr id="675" name="直線コネクタ 674"/>
        <xdr:cNvCxnSpPr/>
      </xdr:nvCxnSpPr>
      <xdr:spPr>
        <a:xfrm flipV="1">
          <a:off x="14592300" y="141732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76" name="楕円 675"/>
        <xdr:cNvSpPr/>
      </xdr:nvSpPr>
      <xdr:spPr>
        <a:xfrm>
          <a:off x="1365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15239</xdr:rowOff>
    </xdr:from>
    <xdr:to>
      <xdr:col>76</xdr:col>
      <xdr:colOff>114300</xdr:colOff>
      <xdr:row>83</xdr:row>
      <xdr:rowOff>53339</xdr:rowOff>
    </xdr:to>
    <xdr:cxnSp macro="">
      <xdr:nvCxnSpPr>
        <xdr:cNvPr id="677" name="直線コネクタ 676"/>
        <xdr:cNvCxnSpPr/>
      </xdr:nvCxnSpPr>
      <xdr:spPr>
        <a:xfrm>
          <a:off x="13703300" y="14245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678" name="楕円 677"/>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129539</xdr:rowOff>
    </xdr:from>
    <xdr:to>
      <xdr:col>71</xdr:col>
      <xdr:colOff>177800</xdr:colOff>
      <xdr:row>83</xdr:row>
      <xdr:rowOff>15239</xdr:rowOff>
    </xdr:to>
    <xdr:cxnSp macro="">
      <xdr:nvCxnSpPr>
        <xdr:cNvPr id="679" name="直線コネクタ 678"/>
        <xdr:cNvCxnSpPr/>
      </xdr:nvCxnSpPr>
      <xdr:spPr>
        <a:xfrm>
          <a:off x="12814300" y="141884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80"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1" name="n_2ave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82" name="n_3aveValue【消防施設】&#10;有形固定資産減価償却率"/>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83" name="n_4aveValue【消防施設】&#10;有形固定資産減価償却率"/>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684" name="n_1mainValue【消防施設】&#10;有形固定資産減価償却率"/>
        <xdr:cNvSpPr txBox="1"/>
      </xdr:nvSpPr>
      <xdr:spPr>
        <a:xfrm>
          <a:off x="15266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85" name="n_2mainValue【消防施設】&#10;有形固定資産減価償却率"/>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86" name="n_3main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687" name="n_4mainValue【消防施設】&#10;有形固定資産減価償却率"/>
        <xdr:cNvSpPr txBox="1"/>
      </xdr:nvSpPr>
      <xdr:spPr>
        <a:xfrm>
          <a:off x="12611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9" name="直線コネクタ 708"/>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2"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3" name="直線コネクタ 712"/>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4"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6" name="フローチャート: 判断 715"/>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7" name="フローチャート: 判断 716"/>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9" name="フローチャート: 判断 718"/>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37592</xdr:rowOff>
    </xdr:from>
    <xdr:to>
      <xdr:col>116</xdr:col>
      <xdr:colOff>114300</xdr:colOff>
      <xdr:row>80</xdr:row>
      <xdr:rowOff>139192</xdr:rowOff>
    </xdr:to>
    <xdr:sp macro="" textlink="">
      <xdr:nvSpPr>
        <xdr:cNvPr id="725" name="楕円 724"/>
        <xdr:cNvSpPr/>
      </xdr:nvSpPr>
      <xdr:spPr>
        <a:xfrm>
          <a:off x="221107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60469</xdr:rowOff>
    </xdr:from>
    <xdr:ext cx="469744" cy="259045"/>
    <xdr:sp macro="" textlink="">
      <xdr:nvSpPr>
        <xdr:cNvPr id="726" name="【消防施設】&#10;一人当たり面積該当値テキスト"/>
        <xdr:cNvSpPr txBox="1"/>
      </xdr:nvSpPr>
      <xdr:spPr>
        <a:xfrm>
          <a:off x="22199600"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46737</xdr:rowOff>
    </xdr:from>
    <xdr:to>
      <xdr:col>112</xdr:col>
      <xdr:colOff>38100</xdr:colOff>
      <xdr:row>80</xdr:row>
      <xdr:rowOff>148337</xdr:rowOff>
    </xdr:to>
    <xdr:sp macro="" textlink="">
      <xdr:nvSpPr>
        <xdr:cNvPr id="727" name="楕円 726"/>
        <xdr:cNvSpPr/>
      </xdr:nvSpPr>
      <xdr:spPr>
        <a:xfrm>
          <a:off x="21272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88392</xdr:rowOff>
    </xdr:from>
    <xdr:to>
      <xdr:col>116</xdr:col>
      <xdr:colOff>63500</xdr:colOff>
      <xdr:row>80</xdr:row>
      <xdr:rowOff>97537</xdr:rowOff>
    </xdr:to>
    <xdr:cxnSp macro="">
      <xdr:nvCxnSpPr>
        <xdr:cNvPr id="728" name="直線コネクタ 727"/>
        <xdr:cNvCxnSpPr/>
      </xdr:nvCxnSpPr>
      <xdr:spPr>
        <a:xfrm flipV="1">
          <a:off x="21323300" y="138043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60452</xdr:rowOff>
    </xdr:from>
    <xdr:to>
      <xdr:col>107</xdr:col>
      <xdr:colOff>101600</xdr:colOff>
      <xdr:row>80</xdr:row>
      <xdr:rowOff>162052</xdr:rowOff>
    </xdr:to>
    <xdr:sp macro="" textlink="">
      <xdr:nvSpPr>
        <xdr:cNvPr id="729" name="楕円 728"/>
        <xdr:cNvSpPr/>
      </xdr:nvSpPr>
      <xdr:spPr>
        <a:xfrm>
          <a:off x="20383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97537</xdr:rowOff>
    </xdr:from>
    <xdr:to>
      <xdr:col>111</xdr:col>
      <xdr:colOff>177800</xdr:colOff>
      <xdr:row>80</xdr:row>
      <xdr:rowOff>111252</xdr:rowOff>
    </xdr:to>
    <xdr:cxnSp macro="">
      <xdr:nvCxnSpPr>
        <xdr:cNvPr id="730" name="直線コネクタ 729"/>
        <xdr:cNvCxnSpPr/>
      </xdr:nvCxnSpPr>
      <xdr:spPr>
        <a:xfrm flipV="1">
          <a:off x="20434300" y="138135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69596</xdr:rowOff>
    </xdr:from>
    <xdr:to>
      <xdr:col>102</xdr:col>
      <xdr:colOff>165100</xdr:colOff>
      <xdr:row>80</xdr:row>
      <xdr:rowOff>171196</xdr:rowOff>
    </xdr:to>
    <xdr:sp macro="" textlink="">
      <xdr:nvSpPr>
        <xdr:cNvPr id="731" name="楕円 730"/>
        <xdr:cNvSpPr/>
      </xdr:nvSpPr>
      <xdr:spPr>
        <a:xfrm>
          <a:off x="19494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111252</xdr:rowOff>
    </xdr:from>
    <xdr:to>
      <xdr:col>107</xdr:col>
      <xdr:colOff>50800</xdr:colOff>
      <xdr:row>80</xdr:row>
      <xdr:rowOff>120396</xdr:rowOff>
    </xdr:to>
    <xdr:cxnSp macro="">
      <xdr:nvCxnSpPr>
        <xdr:cNvPr id="732" name="直線コネクタ 731"/>
        <xdr:cNvCxnSpPr/>
      </xdr:nvCxnSpPr>
      <xdr:spPr>
        <a:xfrm flipV="1">
          <a:off x="19545300" y="138272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74168</xdr:rowOff>
    </xdr:from>
    <xdr:to>
      <xdr:col>98</xdr:col>
      <xdr:colOff>38100</xdr:colOff>
      <xdr:row>81</xdr:row>
      <xdr:rowOff>4318</xdr:rowOff>
    </xdr:to>
    <xdr:sp macro="" textlink="">
      <xdr:nvSpPr>
        <xdr:cNvPr id="733" name="楕円 732"/>
        <xdr:cNvSpPr/>
      </xdr:nvSpPr>
      <xdr:spPr>
        <a:xfrm>
          <a:off x="18605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120396</xdr:rowOff>
    </xdr:from>
    <xdr:to>
      <xdr:col>102</xdr:col>
      <xdr:colOff>114300</xdr:colOff>
      <xdr:row>80</xdr:row>
      <xdr:rowOff>124968</xdr:rowOff>
    </xdr:to>
    <xdr:cxnSp macro="">
      <xdr:nvCxnSpPr>
        <xdr:cNvPr id="734" name="直線コネクタ 733"/>
        <xdr:cNvCxnSpPr/>
      </xdr:nvCxnSpPr>
      <xdr:spPr>
        <a:xfrm flipV="1">
          <a:off x="18656300" y="13836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5" name="n_1aveValue【消防施設】&#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6" name="n_2aveValue【消防施設】&#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7" name="n_3aveValue【消防施設】&#10;一人当たり面積"/>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8" name="n_4aveValue【消防施設】&#10;一人当たり面積"/>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164864</xdr:rowOff>
    </xdr:from>
    <xdr:ext cx="469744" cy="259045"/>
    <xdr:sp macro="" textlink="">
      <xdr:nvSpPr>
        <xdr:cNvPr id="739" name="n_1mainValue【消防施設】&#10;一人当たり面積"/>
        <xdr:cNvSpPr txBox="1"/>
      </xdr:nvSpPr>
      <xdr:spPr>
        <a:xfrm>
          <a:off x="21075727"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7129</xdr:rowOff>
    </xdr:from>
    <xdr:ext cx="469744" cy="259045"/>
    <xdr:sp macro="" textlink="">
      <xdr:nvSpPr>
        <xdr:cNvPr id="740" name="n_2mainValue【消防施設】&#10;一人当たり面積"/>
        <xdr:cNvSpPr txBox="1"/>
      </xdr:nvSpPr>
      <xdr:spPr>
        <a:xfrm>
          <a:off x="20199427" y="1355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16273</xdr:rowOff>
    </xdr:from>
    <xdr:ext cx="469744" cy="259045"/>
    <xdr:sp macro="" textlink="">
      <xdr:nvSpPr>
        <xdr:cNvPr id="741" name="n_3mainValue【消防施設】&#10;一人当たり面積"/>
        <xdr:cNvSpPr txBox="1"/>
      </xdr:nvSpPr>
      <xdr:spPr>
        <a:xfrm>
          <a:off x="19310427"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20845</xdr:rowOff>
    </xdr:from>
    <xdr:ext cx="469744" cy="259045"/>
    <xdr:sp macro="" textlink="">
      <xdr:nvSpPr>
        <xdr:cNvPr id="742" name="n_4mainValue【消防施設】&#10;一人当たり面積"/>
        <xdr:cNvSpPr txBox="1"/>
      </xdr:nvSpPr>
      <xdr:spPr>
        <a:xfrm>
          <a:off x="18421427"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8" name="直線コネクタ 767"/>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1" name="【庁舎】&#10;有形固定資産減価償却率最大値テキスト"/>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2" name="直線コネクタ 771"/>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3" name="【庁舎】&#10;有形固定資産減価償却率平均値テキスト"/>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4" name="フローチャート: 判断 773"/>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5" name="フローチャート: 判断 774"/>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6" name="フローチャート: 判断 775"/>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7" name="フローチャート: 判断 776"/>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8" name="フローチャート: 判断 777"/>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100512</xdr:rowOff>
    </xdr:from>
    <xdr:to>
      <xdr:col>85</xdr:col>
      <xdr:colOff>177800</xdr:colOff>
      <xdr:row>107</xdr:row>
      <xdr:rowOff>30662</xdr:rowOff>
    </xdr:to>
    <xdr:sp macro="" textlink="">
      <xdr:nvSpPr>
        <xdr:cNvPr id="784" name="楕円 783"/>
        <xdr:cNvSpPr/>
      </xdr:nvSpPr>
      <xdr:spPr>
        <a:xfrm>
          <a:off x="16268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78939</xdr:rowOff>
    </xdr:from>
    <xdr:ext cx="405111" cy="259045"/>
    <xdr:sp macro="" textlink="">
      <xdr:nvSpPr>
        <xdr:cNvPr id="785" name="【庁舎】&#10;有形固定資産減価償却率該当値テキスト"/>
        <xdr:cNvSpPr txBox="1"/>
      </xdr:nvSpPr>
      <xdr:spPr>
        <a:xfrm>
          <a:off x="16357600"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92348</xdr:rowOff>
    </xdr:from>
    <xdr:to>
      <xdr:col>81</xdr:col>
      <xdr:colOff>101600</xdr:colOff>
      <xdr:row>106</xdr:row>
      <xdr:rowOff>22498</xdr:rowOff>
    </xdr:to>
    <xdr:sp macro="" textlink="">
      <xdr:nvSpPr>
        <xdr:cNvPr id="786" name="楕円 785"/>
        <xdr:cNvSpPr/>
      </xdr:nvSpPr>
      <xdr:spPr>
        <a:xfrm>
          <a:off x="15430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143148</xdr:rowOff>
    </xdr:from>
    <xdr:to>
      <xdr:col>85</xdr:col>
      <xdr:colOff>127000</xdr:colOff>
      <xdr:row>106</xdr:row>
      <xdr:rowOff>151312</xdr:rowOff>
    </xdr:to>
    <xdr:cxnSp macro="">
      <xdr:nvCxnSpPr>
        <xdr:cNvPr id="787" name="直線コネクタ 786"/>
        <xdr:cNvCxnSpPr/>
      </xdr:nvCxnSpPr>
      <xdr:spPr>
        <a:xfrm>
          <a:off x="15481300" y="18145398"/>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88" name="楕円 787"/>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143148</xdr:rowOff>
    </xdr:from>
    <xdr:to>
      <xdr:col>81</xdr:col>
      <xdr:colOff>50800</xdr:colOff>
      <xdr:row>106</xdr:row>
      <xdr:rowOff>32113</xdr:rowOff>
    </xdr:to>
    <xdr:cxnSp macro="">
      <xdr:nvCxnSpPr>
        <xdr:cNvPr id="789" name="直線コネクタ 788"/>
        <xdr:cNvCxnSpPr/>
      </xdr:nvCxnSpPr>
      <xdr:spPr>
        <a:xfrm flipV="1">
          <a:off x="14592300" y="18145398"/>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90" name="楕円 789"/>
        <xdr:cNvSpPr/>
      </xdr:nvSpPr>
      <xdr:spPr>
        <a:xfrm>
          <a:off x="1365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143148</xdr:rowOff>
    </xdr:from>
    <xdr:to>
      <xdr:col>76</xdr:col>
      <xdr:colOff>114300</xdr:colOff>
      <xdr:row>106</xdr:row>
      <xdr:rowOff>32113</xdr:rowOff>
    </xdr:to>
    <xdr:cxnSp macro="">
      <xdr:nvCxnSpPr>
        <xdr:cNvPr id="791" name="直線コネクタ 790"/>
        <xdr:cNvCxnSpPr/>
      </xdr:nvCxnSpPr>
      <xdr:spPr>
        <a:xfrm>
          <a:off x="13703300" y="18145398"/>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144599</xdr:rowOff>
    </xdr:from>
    <xdr:to>
      <xdr:col>67</xdr:col>
      <xdr:colOff>101600</xdr:colOff>
      <xdr:row>105</xdr:row>
      <xdr:rowOff>74749</xdr:rowOff>
    </xdr:to>
    <xdr:sp macro="" textlink="">
      <xdr:nvSpPr>
        <xdr:cNvPr id="792" name="楕円 791"/>
        <xdr:cNvSpPr/>
      </xdr:nvSpPr>
      <xdr:spPr>
        <a:xfrm>
          <a:off x="12763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23949</xdr:rowOff>
    </xdr:from>
    <xdr:to>
      <xdr:col>71</xdr:col>
      <xdr:colOff>177800</xdr:colOff>
      <xdr:row>105</xdr:row>
      <xdr:rowOff>143148</xdr:rowOff>
    </xdr:to>
    <xdr:cxnSp macro="">
      <xdr:nvCxnSpPr>
        <xdr:cNvPr id="793" name="直線コネクタ 792"/>
        <xdr:cNvCxnSpPr/>
      </xdr:nvCxnSpPr>
      <xdr:spPr>
        <a:xfrm>
          <a:off x="12814300" y="18026199"/>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4"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5"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6" name="n_3aveValue【庁舎】&#10;有形固定資産減価償却率"/>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7" name="n_4aveValue【庁舎】&#10;有形固定資産減価償却率"/>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13625</xdr:rowOff>
    </xdr:from>
    <xdr:ext cx="405111" cy="259045"/>
    <xdr:sp macro="" textlink="">
      <xdr:nvSpPr>
        <xdr:cNvPr id="798" name="n_1mainValue【庁舎】&#10;有形固定資産減価償却率"/>
        <xdr:cNvSpPr txBox="1"/>
      </xdr:nvSpPr>
      <xdr:spPr>
        <a:xfrm>
          <a:off x="152660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99" name="n_2mainValue【庁舎】&#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800" name="n_3mainValue【庁舎】&#10;有形固定資産減価償却率"/>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801" name="n_4mainValue【庁舎】&#10;有形固定資産減価償却率"/>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8" name="直線コネクタ 827"/>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9"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0" name="直線コネクタ 829"/>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1" name="【庁舎】&#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2" name="直線コネクタ 831"/>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3" name="【庁舎】&#10;一人当たり面積平均値テキスト"/>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4" name="フローチャート: 判断 833"/>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5" name="フローチャート: 判断 834"/>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6" name="フローチャート: 判断 83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7" name="フローチャート: 判断 836"/>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8" name="フローチャート: 判断 837"/>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844" name="楕円 843"/>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74403</xdr:rowOff>
    </xdr:from>
    <xdr:ext cx="469744" cy="259045"/>
    <xdr:sp macro="" textlink="">
      <xdr:nvSpPr>
        <xdr:cNvPr id="845" name="【庁舎】&#10;一人当たり面積該当値テキスト"/>
        <xdr:cNvSpPr txBox="1"/>
      </xdr:nvSpPr>
      <xdr:spPr>
        <a:xfrm>
          <a:off x="22199600" y="180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846" name="楕円 845"/>
        <xdr:cNvSpPr/>
      </xdr:nvSpPr>
      <xdr:spPr>
        <a:xfrm>
          <a:off x="2127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112123</xdr:rowOff>
    </xdr:to>
    <xdr:cxnSp macro="">
      <xdr:nvCxnSpPr>
        <xdr:cNvPr id="847" name="直線コネクタ 846"/>
        <xdr:cNvCxnSpPr/>
      </xdr:nvCxnSpPr>
      <xdr:spPr>
        <a:xfrm flipV="1">
          <a:off x="21323300" y="182760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848" name="楕円 847"/>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106</xdr:row>
      <xdr:rowOff>121920</xdr:rowOff>
    </xdr:to>
    <xdr:cxnSp macro="">
      <xdr:nvCxnSpPr>
        <xdr:cNvPr id="849" name="直線コネクタ 848"/>
        <xdr:cNvCxnSpPr/>
      </xdr:nvCxnSpPr>
      <xdr:spPr>
        <a:xfrm flipV="1">
          <a:off x="20434300" y="182858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850" name="楕円 849"/>
        <xdr:cNvSpPr/>
      </xdr:nvSpPr>
      <xdr:spPr>
        <a:xfrm>
          <a:off x="19494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125186</xdr:rowOff>
    </xdr:to>
    <xdr:cxnSp macro="">
      <xdr:nvCxnSpPr>
        <xdr:cNvPr id="851" name="直線コネクタ 850"/>
        <xdr:cNvCxnSpPr/>
      </xdr:nvCxnSpPr>
      <xdr:spPr>
        <a:xfrm flipV="1">
          <a:off x="19545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852" name="楕円 851"/>
        <xdr:cNvSpPr/>
      </xdr:nvSpPr>
      <xdr:spPr>
        <a:xfrm>
          <a:off x="18605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125186</xdr:rowOff>
    </xdr:from>
    <xdr:to>
      <xdr:col>102</xdr:col>
      <xdr:colOff>114300</xdr:colOff>
      <xdr:row>106</xdr:row>
      <xdr:rowOff>131718</xdr:rowOff>
    </xdr:to>
    <xdr:cxnSp macro="">
      <xdr:nvCxnSpPr>
        <xdr:cNvPr id="853" name="直線コネクタ 852"/>
        <xdr:cNvCxnSpPr/>
      </xdr:nvCxnSpPr>
      <xdr:spPr>
        <a:xfrm flipV="1">
          <a:off x="18656300" y="182988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4" name="n_1aveValue【庁舎】&#10;一人当たり面積"/>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5" name="n_2ave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6" name="n_3aveValue【庁舎】&#10;一人当たり面積"/>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7" name="n_4aveValue【庁舎】&#10;一人当たり面積"/>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8000</xdr:rowOff>
    </xdr:from>
    <xdr:ext cx="469744" cy="259045"/>
    <xdr:sp macro="" textlink="">
      <xdr:nvSpPr>
        <xdr:cNvPr id="858" name="n_1mainValue【庁舎】&#10;一人当たり面積"/>
        <xdr:cNvSpPr txBox="1"/>
      </xdr:nvSpPr>
      <xdr:spPr>
        <a:xfrm>
          <a:off x="210757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17797</xdr:rowOff>
    </xdr:from>
    <xdr:ext cx="469744" cy="259045"/>
    <xdr:sp macro="" textlink="">
      <xdr:nvSpPr>
        <xdr:cNvPr id="859" name="n_2mainValue【庁舎】&#10;一人当たり面積"/>
        <xdr:cNvSpPr txBox="1"/>
      </xdr:nvSpPr>
      <xdr:spPr>
        <a:xfrm>
          <a:off x="20199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21063</xdr:rowOff>
    </xdr:from>
    <xdr:ext cx="469744" cy="259045"/>
    <xdr:sp macro="" textlink="">
      <xdr:nvSpPr>
        <xdr:cNvPr id="860" name="n_3mainValue【庁舎】&#10;一人当たり面積"/>
        <xdr:cNvSpPr txBox="1"/>
      </xdr:nvSpPr>
      <xdr:spPr>
        <a:xfrm>
          <a:off x="19310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861" name="n_4mainValue【庁舎】&#10;一人当たり面積"/>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類似団体や北海道平均と比較し有形固定資産減価償却率が高い図書館及び</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については、計画的に設備更新や施設改修などによる老朽化対策を進めていく。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25,617
25,391
477.64
19,286,160
18,834,992
411,339
10,108,515
17,579,293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年度の財政力指数は、算定基礎の分母となる基準財政収入額が増加したものの、分子となる基準財政需要額も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したため、横ばいとなった。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歳入の多くは地方交付税に依存している状況が続いていることから、さらなる歳出の削減に努めるとともに、引き続き使用料・手数料を含めた一般財源の確保に努め、財源基盤の強化を図る。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7055</xdr:rowOff>
    </xdr:from>
    <xdr:to>
      <xdr:col>23</xdr:col>
      <xdr:colOff>133350</xdr:colOff>
      <xdr:row>45</xdr:row>
      <xdr:rowOff>7055</xdr:rowOff>
    </xdr:to>
    <xdr:cxnSp macro="">
      <xdr:nvCxnSpPr>
        <xdr:cNvPr id="69" name="直線コネクタ 68"/>
        <xdr:cNvCxnSpPr/>
      </xdr:nvCxnSpPr>
      <xdr:spPr>
        <a:xfrm>
          <a:off x="4114800" y="7722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7055</xdr:rowOff>
    </xdr:from>
    <xdr:to>
      <xdr:col>19</xdr:col>
      <xdr:colOff>133350</xdr:colOff>
      <xdr:row>45</xdr:row>
      <xdr:rowOff>7055</xdr:rowOff>
    </xdr:to>
    <xdr:cxnSp macro="">
      <xdr:nvCxnSpPr>
        <xdr:cNvPr id="72" name="直線コネクタ 71"/>
        <xdr:cNvCxnSpPr/>
      </xdr:nvCxnSpPr>
      <xdr:spPr>
        <a:xfrm>
          <a:off x="3225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7055</xdr:rowOff>
    </xdr:to>
    <xdr:cxnSp macro="">
      <xdr:nvCxnSpPr>
        <xdr:cNvPr id="75" name="直線コネクタ 74"/>
        <xdr:cNvCxnSpPr/>
      </xdr:nvCxnSpPr>
      <xdr:spPr>
        <a:xfrm>
          <a:off x="2336800" y="770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7055</xdr:rowOff>
    </xdr:to>
    <xdr:cxnSp macro="">
      <xdr:nvCxnSpPr>
        <xdr:cNvPr id="78" name="直線コネクタ 77"/>
        <xdr:cNvCxnSpPr/>
      </xdr:nvCxnSpPr>
      <xdr:spPr>
        <a:xfrm flipV="1">
          <a:off x="1447800" y="770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127705</xdr:rowOff>
    </xdr:from>
    <xdr:to>
      <xdr:col>23</xdr:col>
      <xdr:colOff>184150</xdr:colOff>
      <xdr:row>45</xdr:row>
      <xdr:rowOff>57855</xdr:rowOff>
    </xdr:to>
    <xdr:sp macro="" textlink="">
      <xdr:nvSpPr>
        <xdr:cNvPr id="88" name="楕円 87"/>
        <xdr:cNvSpPr/>
      </xdr:nvSpPr>
      <xdr:spPr>
        <a:xfrm>
          <a:off x="49022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23582</xdr:rowOff>
    </xdr:from>
    <xdr:ext cx="762000" cy="259045"/>
    <xdr:sp macro="" textlink="">
      <xdr:nvSpPr>
        <xdr:cNvPr id="89" name="財政力該当値テキスト"/>
        <xdr:cNvSpPr txBox="1"/>
      </xdr:nvSpPr>
      <xdr:spPr>
        <a:xfrm>
          <a:off x="5041900" y="756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127705</xdr:rowOff>
    </xdr:from>
    <xdr:to>
      <xdr:col>19</xdr:col>
      <xdr:colOff>184150</xdr:colOff>
      <xdr:row>45</xdr:row>
      <xdr:rowOff>57855</xdr:rowOff>
    </xdr:to>
    <xdr:sp macro="" textlink="">
      <xdr:nvSpPr>
        <xdr:cNvPr id="90" name="楕円 89"/>
        <xdr:cNvSpPr/>
      </xdr:nvSpPr>
      <xdr:spPr>
        <a:xfrm>
          <a:off x="4064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42632</xdr:rowOff>
    </xdr:from>
    <xdr:ext cx="736600" cy="259045"/>
    <xdr:sp macro="" textlink="">
      <xdr:nvSpPr>
        <xdr:cNvPr id="91" name="テキスト ボックス 90"/>
        <xdr:cNvSpPr txBox="1"/>
      </xdr:nvSpPr>
      <xdr:spPr>
        <a:xfrm>
          <a:off x="3733800" y="775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127705</xdr:rowOff>
    </xdr:from>
    <xdr:to>
      <xdr:col>15</xdr:col>
      <xdr:colOff>133350</xdr:colOff>
      <xdr:row>45</xdr:row>
      <xdr:rowOff>57855</xdr:rowOff>
    </xdr:to>
    <xdr:sp macro="" textlink="">
      <xdr:nvSpPr>
        <xdr:cNvPr id="92" name="楕円 91"/>
        <xdr:cNvSpPr/>
      </xdr:nvSpPr>
      <xdr:spPr>
        <a:xfrm>
          <a:off x="3175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42632</xdr:rowOff>
    </xdr:from>
    <xdr:ext cx="762000" cy="259045"/>
    <xdr:sp macro="" textlink="">
      <xdr:nvSpPr>
        <xdr:cNvPr id="93" name="テキスト ボックス 92"/>
        <xdr:cNvSpPr txBox="1"/>
      </xdr:nvSpPr>
      <xdr:spPr>
        <a:xfrm>
          <a:off x="2844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年度の経常収支比率は、算定上分子となる経常的経費充当一般財源が、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2,776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６千</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円の増（＋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％）となったが、分母となる経常一般財源が地方交付税の減少などにより、前年度と比較して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7,123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今後については、新規発行債を抑制するとともに、必要に応じて地方債の繰上償還を行うなど、公債費の削減に努める。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28893</xdr:rowOff>
    </xdr:from>
    <xdr:to>
      <xdr:col>23</xdr:col>
      <xdr:colOff>133350</xdr:colOff>
      <xdr:row>61</xdr:row>
      <xdr:rowOff>77153</xdr:rowOff>
    </xdr:to>
    <xdr:cxnSp macro="">
      <xdr:nvCxnSpPr>
        <xdr:cNvPr id="128" name="直線コネクタ 127"/>
        <xdr:cNvCxnSpPr/>
      </xdr:nvCxnSpPr>
      <xdr:spPr>
        <a:xfrm>
          <a:off x="4114800" y="1048734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13335</xdr:rowOff>
    </xdr:from>
    <xdr:to>
      <xdr:col>19</xdr:col>
      <xdr:colOff>133350</xdr:colOff>
      <xdr:row>61</xdr:row>
      <xdr:rowOff>28893</xdr:rowOff>
    </xdr:to>
    <xdr:cxnSp macro="">
      <xdr:nvCxnSpPr>
        <xdr:cNvPr id="131" name="直線コネクタ 130"/>
        <xdr:cNvCxnSpPr/>
      </xdr:nvCxnSpPr>
      <xdr:spPr>
        <a:xfrm>
          <a:off x="3225800" y="1030033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13335</xdr:rowOff>
    </xdr:from>
    <xdr:to>
      <xdr:col>15</xdr:col>
      <xdr:colOff>82550</xdr:colOff>
      <xdr:row>61</xdr:row>
      <xdr:rowOff>89218</xdr:rowOff>
    </xdr:to>
    <xdr:cxnSp macro="">
      <xdr:nvCxnSpPr>
        <xdr:cNvPr id="134" name="直線コネクタ 133"/>
        <xdr:cNvCxnSpPr/>
      </xdr:nvCxnSpPr>
      <xdr:spPr>
        <a:xfrm flipV="1">
          <a:off x="2336800" y="10300335"/>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89218</xdr:rowOff>
    </xdr:from>
    <xdr:to>
      <xdr:col>11</xdr:col>
      <xdr:colOff>31750</xdr:colOff>
      <xdr:row>61</xdr:row>
      <xdr:rowOff>143510</xdr:rowOff>
    </xdr:to>
    <xdr:cxnSp macro="">
      <xdr:nvCxnSpPr>
        <xdr:cNvPr id="137" name="直線コネクタ 136"/>
        <xdr:cNvCxnSpPr/>
      </xdr:nvCxnSpPr>
      <xdr:spPr>
        <a:xfrm flipV="1">
          <a:off x="1447800" y="1054766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26353</xdr:rowOff>
    </xdr:from>
    <xdr:to>
      <xdr:col>23</xdr:col>
      <xdr:colOff>184150</xdr:colOff>
      <xdr:row>61</xdr:row>
      <xdr:rowOff>127953</xdr:rowOff>
    </xdr:to>
    <xdr:sp macro="" textlink="">
      <xdr:nvSpPr>
        <xdr:cNvPr id="147" name="楕円 146"/>
        <xdr:cNvSpPr/>
      </xdr:nvSpPr>
      <xdr:spPr>
        <a:xfrm>
          <a:off x="49022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42880</xdr:rowOff>
    </xdr:from>
    <xdr:ext cx="762000" cy="259045"/>
    <xdr:sp macro="" textlink="">
      <xdr:nvSpPr>
        <xdr:cNvPr id="148" name="財政構造の弾力性該当値テキスト"/>
        <xdr:cNvSpPr txBox="1"/>
      </xdr:nvSpPr>
      <xdr:spPr>
        <a:xfrm>
          <a:off x="5041900" y="1032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149543</xdr:rowOff>
    </xdr:from>
    <xdr:to>
      <xdr:col>19</xdr:col>
      <xdr:colOff>184150</xdr:colOff>
      <xdr:row>61</xdr:row>
      <xdr:rowOff>79693</xdr:rowOff>
    </xdr:to>
    <xdr:sp macro="" textlink="">
      <xdr:nvSpPr>
        <xdr:cNvPr id="149" name="楕円 148"/>
        <xdr:cNvSpPr/>
      </xdr:nvSpPr>
      <xdr:spPr>
        <a:xfrm>
          <a:off x="4064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89870</xdr:rowOff>
    </xdr:from>
    <xdr:ext cx="736600" cy="259045"/>
    <xdr:sp macro="" textlink="">
      <xdr:nvSpPr>
        <xdr:cNvPr id="150" name="テキスト ボックス 149"/>
        <xdr:cNvSpPr txBox="1"/>
      </xdr:nvSpPr>
      <xdr:spPr>
        <a:xfrm>
          <a:off x="3733800" y="1020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133985</xdr:rowOff>
    </xdr:from>
    <xdr:to>
      <xdr:col>15</xdr:col>
      <xdr:colOff>133350</xdr:colOff>
      <xdr:row>60</xdr:row>
      <xdr:rowOff>64135</xdr:rowOff>
    </xdr:to>
    <xdr:sp macro="" textlink="">
      <xdr:nvSpPr>
        <xdr:cNvPr id="151" name="楕円 150"/>
        <xdr:cNvSpPr/>
      </xdr:nvSpPr>
      <xdr:spPr>
        <a:xfrm>
          <a:off x="3175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74312</xdr:rowOff>
    </xdr:from>
    <xdr:ext cx="762000" cy="259045"/>
    <xdr:sp macro="" textlink="">
      <xdr:nvSpPr>
        <xdr:cNvPr id="152" name="テキスト ボックス 151"/>
        <xdr:cNvSpPr txBox="1"/>
      </xdr:nvSpPr>
      <xdr:spPr>
        <a:xfrm>
          <a:off x="2844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38418</xdr:rowOff>
    </xdr:from>
    <xdr:to>
      <xdr:col>11</xdr:col>
      <xdr:colOff>82550</xdr:colOff>
      <xdr:row>61</xdr:row>
      <xdr:rowOff>140018</xdr:rowOff>
    </xdr:to>
    <xdr:sp macro="" textlink="">
      <xdr:nvSpPr>
        <xdr:cNvPr id="153" name="楕円 152"/>
        <xdr:cNvSpPr/>
      </xdr:nvSpPr>
      <xdr:spPr>
        <a:xfrm>
          <a:off x="2286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150195</xdr:rowOff>
    </xdr:from>
    <xdr:ext cx="762000" cy="259045"/>
    <xdr:sp macro="" textlink="">
      <xdr:nvSpPr>
        <xdr:cNvPr id="154" name="テキスト ボックス 153"/>
        <xdr:cNvSpPr txBox="1"/>
      </xdr:nvSpPr>
      <xdr:spPr>
        <a:xfrm>
          <a:off x="1955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5" name="楕円 154"/>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6" name="テキスト ボックス 155"/>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近年は、指定管理者制度の導入等によりコスト削減に努めているが、各種公共施設の老朽化に伴う物件費、維持補修費の増加により類似団体と比較して高い傾向にある。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労務単価の上昇</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等により</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年度と比較して増加しているため</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今後は、事務事業の見直しを行い、総体的な経費削減に努める。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32697</xdr:rowOff>
    </xdr:from>
    <xdr:to>
      <xdr:col>23</xdr:col>
      <xdr:colOff>133350</xdr:colOff>
      <xdr:row>84</xdr:row>
      <xdr:rowOff>32862</xdr:rowOff>
    </xdr:to>
    <xdr:cxnSp macro="">
      <xdr:nvCxnSpPr>
        <xdr:cNvPr id="189" name="直線コネクタ 188"/>
        <xdr:cNvCxnSpPr/>
      </xdr:nvCxnSpPr>
      <xdr:spPr>
        <a:xfrm>
          <a:off x="4114800" y="14434497"/>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163175</xdr:rowOff>
    </xdr:from>
    <xdr:to>
      <xdr:col>19</xdr:col>
      <xdr:colOff>133350</xdr:colOff>
      <xdr:row>84</xdr:row>
      <xdr:rowOff>32697</xdr:rowOff>
    </xdr:to>
    <xdr:cxnSp macro="">
      <xdr:nvCxnSpPr>
        <xdr:cNvPr id="192" name="直線コネクタ 191"/>
        <xdr:cNvCxnSpPr/>
      </xdr:nvCxnSpPr>
      <xdr:spPr>
        <a:xfrm>
          <a:off x="3225800" y="14393525"/>
          <a:ext cx="889000" cy="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118929</xdr:rowOff>
    </xdr:from>
    <xdr:to>
      <xdr:col>15</xdr:col>
      <xdr:colOff>82550</xdr:colOff>
      <xdr:row>83</xdr:row>
      <xdr:rowOff>163175</xdr:rowOff>
    </xdr:to>
    <xdr:cxnSp macro="">
      <xdr:nvCxnSpPr>
        <xdr:cNvPr id="195" name="直線コネクタ 194"/>
        <xdr:cNvCxnSpPr/>
      </xdr:nvCxnSpPr>
      <xdr:spPr>
        <a:xfrm>
          <a:off x="2336800" y="14349279"/>
          <a:ext cx="889000" cy="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35624</xdr:rowOff>
    </xdr:from>
    <xdr:to>
      <xdr:col>11</xdr:col>
      <xdr:colOff>31750</xdr:colOff>
      <xdr:row>83</xdr:row>
      <xdr:rowOff>118929</xdr:rowOff>
    </xdr:to>
    <xdr:cxnSp macro="">
      <xdr:nvCxnSpPr>
        <xdr:cNvPr id="198" name="直線コネクタ 197"/>
        <xdr:cNvCxnSpPr/>
      </xdr:nvCxnSpPr>
      <xdr:spPr>
        <a:xfrm>
          <a:off x="1447800" y="14265974"/>
          <a:ext cx="889000" cy="8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153512</xdr:rowOff>
    </xdr:from>
    <xdr:to>
      <xdr:col>23</xdr:col>
      <xdr:colOff>184150</xdr:colOff>
      <xdr:row>84</xdr:row>
      <xdr:rowOff>83662</xdr:rowOff>
    </xdr:to>
    <xdr:sp macro="" textlink="">
      <xdr:nvSpPr>
        <xdr:cNvPr id="208" name="楕円 207"/>
        <xdr:cNvSpPr/>
      </xdr:nvSpPr>
      <xdr:spPr>
        <a:xfrm>
          <a:off x="4902200" y="143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125589</xdr:rowOff>
    </xdr:from>
    <xdr:ext cx="762000" cy="259045"/>
    <xdr:sp macro="" textlink="">
      <xdr:nvSpPr>
        <xdr:cNvPr id="209" name="人件費・物件費等の状況該当値テキスト"/>
        <xdr:cNvSpPr txBox="1"/>
      </xdr:nvSpPr>
      <xdr:spPr>
        <a:xfrm>
          <a:off x="5041900" y="1435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153347</xdr:rowOff>
    </xdr:from>
    <xdr:to>
      <xdr:col>19</xdr:col>
      <xdr:colOff>184150</xdr:colOff>
      <xdr:row>84</xdr:row>
      <xdr:rowOff>83497</xdr:rowOff>
    </xdr:to>
    <xdr:sp macro="" textlink="">
      <xdr:nvSpPr>
        <xdr:cNvPr id="210" name="楕円 209"/>
        <xdr:cNvSpPr/>
      </xdr:nvSpPr>
      <xdr:spPr>
        <a:xfrm>
          <a:off x="4064000" y="143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68274</xdr:rowOff>
    </xdr:from>
    <xdr:ext cx="736600" cy="259045"/>
    <xdr:sp macro="" textlink="">
      <xdr:nvSpPr>
        <xdr:cNvPr id="211" name="テキスト ボックス 210"/>
        <xdr:cNvSpPr txBox="1"/>
      </xdr:nvSpPr>
      <xdr:spPr>
        <a:xfrm>
          <a:off x="3733800" y="14470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112375</xdr:rowOff>
    </xdr:from>
    <xdr:to>
      <xdr:col>15</xdr:col>
      <xdr:colOff>133350</xdr:colOff>
      <xdr:row>84</xdr:row>
      <xdr:rowOff>42525</xdr:rowOff>
    </xdr:to>
    <xdr:sp macro="" textlink="">
      <xdr:nvSpPr>
        <xdr:cNvPr id="212" name="楕円 211"/>
        <xdr:cNvSpPr/>
      </xdr:nvSpPr>
      <xdr:spPr>
        <a:xfrm>
          <a:off x="3175000" y="1434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27302</xdr:rowOff>
    </xdr:from>
    <xdr:ext cx="762000" cy="259045"/>
    <xdr:sp macro="" textlink="">
      <xdr:nvSpPr>
        <xdr:cNvPr id="213" name="テキスト ボックス 212"/>
        <xdr:cNvSpPr txBox="1"/>
      </xdr:nvSpPr>
      <xdr:spPr>
        <a:xfrm>
          <a:off x="2844800" y="1442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68129</xdr:rowOff>
    </xdr:from>
    <xdr:to>
      <xdr:col>11</xdr:col>
      <xdr:colOff>82550</xdr:colOff>
      <xdr:row>83</xdr:row>
      <xdr:rowOff>169729</xdr:rowOff>
    </xdr:to>
    <xdr:sp macro="" textlink="">
      <xdr:nvSpPr>
        <xdr:cNvPr id="214" name="楕円 213"/>
        <xdr:cNvSpPr/>
      </xdr:nvSpPr>
      <xdr:spPr>
        <a:xfrm>
          <a:off x="2286000" y="1429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154506</xdr:rowOff>
    </xdr:from>
    <xdr:ext cx="762000" cy="259045"/>
    <xdr:sp macro="" textlink="">
      <xdr:nvSpPr>
        <xdr:cNvPr id="215" name="テキスト ボックス 214"/>
        <xdr:cNvSpPr txBox="1"/>
      </xdr:nvSpPr>
      <xdr:spPr>
        <a:xfrm>
          <a:off x="1955800" y="1438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156274</xdr:rowOff>
    </xdr:from>
    <xdr:to>
      <xdr:col>7</xdr:col>
      <xdr:colOff>31750</xdr:colOff>
      <xdr:row>83</xdr:row>
      <xdr:rowOff>86424</xdr:rowOff>
    </xdr:to>
    <xdr:sp macro="" textlink="">
      <xdr:nvSpPr>
        <xdr:cNvPr id="216" name="楕円 215"/>
        <xdr:cNvSpPr/>
      </xdr:nvSpPr>
      <xdr:spPr>
        <a:xfrm>
          <a:off x="1397000" y="1421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71201</xdr:rowOff>
    </xdr:from>
    <xdr:ext cx="762000" cy="259045"/>
    <xdr:sp macro="" textlink="">
      <xdr:nvSpPr>
        <xdr:cNvPr id="217" name="テキスト ボックス 216"/>
        <xdr:cNvSpPr txBox="1"/>
      </xdr:nvSpPr>
      <xdr:spPr>
        <a:xfrm>
          <a:off x="1066800" y="1430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指数の値が「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」を下回る状況が続いており、適正な給与水準が維持されている。今後についても、引き続き住民に理解が得られるよう給与の適正化に努めていく。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21166</xdr:rowOff>
    </xdr:to>
    <xdr:cxnSp macro="">
      <xdr:nvCxnSpPr>
        <xdr:cNvPr id="251" name="直線コネクタ 250"/>
        <xdr:cNvCxnSpPr/>
      </xdr:nvCxnSpPr>
      <xdr:spPr>
        <a:xfrm flipV="1">
          <a:off x="16179800" y="1471224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21166</xdr:rowOff>
    </xdr:to>
    <xdr:cxnSp macro="">
      <xdr:nvCxnSpPr>
        <xdr:cNvPr id="254" name="直線コネクタ 253"/>
        <xdr:cNvCxnSpPr/>
      </xdr:nvCxnSpPr>
      <xdr:spPr>
        <a:xfrm>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165805</xdr:rowOff>
    </xdr:to>
    <xdr:cxnSp macro="">
      <xdr:nvCxnSpPr>
        <xdr:cNvPr id="257" name="直線コネクタ 256"/>
        <xdr:cNvCxnSpPr/>
      </xdr:nvCxnSpPr>
      <xdr:spPr>
        <a:xfrm flipV="1">
          <a:off x="14401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85</xdr:row>
      <xdr:rowOff>165805</xdr:rowOff>
    </xdr:to>
    <xdr:cxnSp macro="">
      <xdr:nvCxnSpPr>
        <xdr:cNvPr id="260" name="直線コネクタ 259"/>
        <xdr:cNvCxnSpPr/>
      </xdr:nvCxnSpPr>
      <xdr:spPr>
        <a:xfrm>
          <a:off x="13512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0" name="楕円 269"/>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1" name="給与水準   （国との比較）該当値テキスト"/>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2" name="楕円 271"/>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3" name="テキスト ボックス 272"/>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4" name="楕円 273"/>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75" name="テキスト ボックス 274"/>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6" name="楕円 275"/>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77" name="テキスト ボックス 276"/>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78" name="楕円 277"/>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9" name="テキスト ボックス 278"/>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これまで、行政組織のスリム化については、一定程度の効果があったところであるが、近年は類似団体平均を上回った状況にあるため、今後も適正な職員配置や事務分掌の見直しに努める。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125458</xdr:rowOff>
    </xdr:from>
    <xdr:to>
      <xdr:col>81</xdr:col>
      <xdr:colOff>44450</xdr:colOff>
      <xdr:row>63</xdr:row>
      <xdr:rowOff>16056</xdr:rowOff>
    </xdr:to>
    <xdr:cxnSp macro="">
      <xdr:nvCxnSpPr>
        <xdr:cNvPr id="316" name="直線コネクタ 315"/>
        <xdr:cNvCxnSpPr/>
      </xdr:nvCxnSpPr>
      <xdr:spPr>
        <a:xfrm>
          <a:off x="16179800" y="10755358"/>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84092</xdr:rowOff>
    </xdr:from>
    <xdr:to>
      <xdr:col>77</xdr:col>
      <xdr:colOff>44450</xdr:colOff>
      <xdr:row>62</xdr:row>
      <xdr:rowOff>125458</xdr:rowOff>
    </xdr:to>
    <xdr:cxnSp macro="">
      <xdr:nvCxnSpPr>
        <xdr:cNvPr id="319" name="直線コネクタ 318"/>
        <xdr:cNvCxnSpPr/>
      </xdr:nvCxnSpPr>
      <xdr:spPr>
        <a:xfrm>
          <a:off x="15290800" y="1071399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73751</xdr:rowOff>
    </xdr:from>
    <xdr:to>
      <xdr:col>72</xdr:col>
      <xdr:colOff>203200</xdr:colOff>
      <xdr:row>62</xdr:row>
      <xdr:rowOff>84092</xdr:rowOff>
    </xdr:to>
    <xdr:cxnSp macro="">
      <xdr:nvCxnSpPr>
        <xdr:cNvPr id="322" name="直線コネクタ 321"/>
        <xdr:cNvCxnSpPr/>
      </xdr:nvCxnSpPr>
      <xdr:spPr>
        <a:xfrm>
          <a:off x="14401800" y="107036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56515</xdr:rowOff>
    </xdr:from>
    <xdr:to>
      <xdr:col>68</xdr:col>
      <xdr:colOff>152400</xdr:colOff>
      <xdr:row>62</xdr:row>
      <xdr:rowOff>73751</xdr:rowOff>
    </xdr:to>
    <xdr:cxnSp macro="">
      <xdr:nvCxnSpPr>
        <xdr:cNvPr id="325" name="直線コネクタ 324"/>
        <xdr:cNvCxnSpPr/>
      </xdr:nvCxnSpPr>
      <xdr:spPr>
        <a:xfrm>
          <a:off x="13512800" y="10686415"/>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136706</xdr:rowOff>
    </xdr:from>
    <xdr:to>
      <xdr:col>81</xdr:col>
      <xdr:colOff>95250</xdr:colOff>
      <xdr:row>63</xdr:row>
      <xdr:rowOff>66856</xdr:rowOff>
    </xdr:to>
    <xdr:sp macro="" textlink="">
      <xdr:nvSpPr>
        <xdr:cNvPr id="335" name="楕円 334"/>
        <xdr:cNvSpPr/>
      </xdr:nvSpPr>
      <xdr:spPr>
        <a:xfrm>
          <a:off x="169672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108783</xdr:rowOff>
    </xdr:from>
    <xdr:ext cx="762000" cy="259045"/>
    <xdr:sp macro="" textlink="">
      <xdr:nvSpPr>
        <xdr:cNvPr id="336" name="定員管理の状況該当値テキスト"/>
        <xdr:cNvSpPr txBox="1"/>
      </xdr:nvSpPr>
      <xdr:spPr>
        <a:xfrm>
          <a:off x="17106900" y="107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74658</xdr:rowOff>
    </xdr:from>
    <xdr:to>
      <xdr:col>77</xdr:col>
      <xdr:colOff>95250</xdr:colOff>
      <xdr:row>63</xdr:row>
      <xdr:rowOff>4808</xdr:rowOff>
    </xdr:to>
    <xdr:sp macro="" textlink="">
      <xdr:nvSpPr>
        <xdr:cNvPr id="337" name="楕円 336"/>
        <xdr:cNvSpPr/>
      </xdr:nvSpPr>
      <xdr:spPr>
        <a:xfrm>
          <a:off x="16129000" y="107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161035</xdr:rowOff>
    </xdr:from>
    <xdr:ext cx="736600" cy="259045"/>
    <xdr:sp macro="" textlink="">
      <xdr:nvSpPr>
        <xdr:cNvPr id="338" name="テキスト ボックス 337"/>
        <xdr:cNvSpPr txBox="1"/>
      </xdr:nvSpPr>
      <xdr:spPr>
        <a:xfrm>
          <a:off x="15798800" y="1079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33292</xdr:rowOff>
    </xdr:from>
    <xdr:to>
      <xdr:col>73</xdr:col>
      <xdr:colOff>44450</xdr:colOff>
      <xdr:row>62</xdr:row>
      <xdr:rowOff>134892</xdr:rowOff>
    </xdr:to>
    <xdr:sp macro="" textlink="">
      <xdr:nvSpPr>
        <xdr:cNvPr id="339" name="楕円 338"/>
        <xdr:cNvSpPr/>
      </xdr:nvSpPr>
      <xdr:spPr>
        <a:xfrm>
          <a:off x="15240000" y="10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119669</xdr:rowOff>
    </xdr:from>
    <xdr:ext cx="762000" cy="259045"/>
    <xdr:sp macro="" textlink="">
      <xdr:nvSpPr>
        <xdr:cNvPr id="340" name="テキスト ボックス 339"/>
        <xdr:cNvSpPr txBox="1"/>
      </xdr:nvSpPr>
      <xdr:spPr>
        <a:xfrm>
          <a:off x="14909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22951</xdr:rowOff>
    </xdr:from>
    <xdr:to>
      <xdr:col>68</xdr:col>
      <xdr:colOff>203200</xdr:colOff>
      <xdr:row>62</xdr:row>
      <xdr:rowOff>124551</xdr:rowOff>
    </xdr:to>
    <xdr:sp macro="" textlink="">
      <xdr:nvSpPr>
        <xdr:cNvPr id="341" name="楕円 340"/>
        <xdr:cNvSpPr/>
      </xdr:nvSpPr>
      <xdr:spPr>
        <a:xfrm>
          <a:off x="14351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109328</xdr:rowOff>
    </xdr:from>
    <xdr:ext cx="762000" cy="259045"/>
    <xdr:sp macro="" textlink="">
      <xdr:nvSpPr>
        <xdr:cNvPr id="342" name="テキスト ボックス 341"/>
        <xdr:cNvSpPr txBox="1"/>
      </xdr:nvSpPr>
      <xdr:spPr>
        <a:xfrm>
          <a:off x="14020800" y="107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5715</xdr:rowOff>
    </xdr:from>
    <xdr:to>
      <xdr:col>64</xdr:col>
      <xdr:colOff>152400</xdr:colOff>
      <xdr:row>62</xdr:row>
      <xdr:rowOff>107315</xdr:rowOff>
    </xdr:to>
    <xdr:sp macro="" textlink="">
      <xdr:nvSpPr>
        <xdr:cNvPr id="343" name="楕円 342"/>
        <xdr:cNvSpPr/>
      </xdr:nvSpPr>
      <xdr:spPr>
        <a:xfrm>
          <a:off x="13462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92092</xdr:rowOff>
    </xdr:from>
    <xdr:ext cx="762000" cy="259045"/>
    <xdr:sp macro="" textlink="">
      <xdr:nvSpPr>
        <xdr:cNvPr id="344" name="テキスト ボックス 343"/>
        <xdr:cNvSpPr txBox="1"/>
      </xdr:nvSpPr>
      <xdr:spPr>
        <a:xfrm>
          <a:off x="13131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類似団体と比較して数値が高い傾向にあり、その要因として、下水道事業に対し多額の繰出しを行っていること等が挙げられる。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今後についても、大型事業の実施が見込まれることから、短期間での大幅な改善は見込み難いものの、借入額の抑制や交付税措置率の高い起債を充当するなど、引き続き数値の改善に努める。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114935</xdr:rowOff>
    </xdr:to>
    <xdr:cxnSp macro="">
      <xdr:nvCxnSpPr>
        <xdr:cNvPr id="374" name="直線コネクタ 373"/>
        <xdr:cNvCxnSpPr/>
      </xdr:nvCxnSpPr>
      <xdr:spPr>
        <a:xfrm>
          <a:off x="16179800" y="696087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72707</xdr:rowOff>
    </xdr:from>
    <xdr:to>
      <xdr:col>77</xdr:col>
      <xdr:colOff>44450</xdr:colOff>
      <xdr:row>40</xdr:row>
      <xdr:rowOff>102870</xdr:rowOff>
    </xdr:to>
    <xdr:cxnSp macro="">
      <xdr:nvCxnSpPr>
        <xdr:cNvPr id="377" name="直線コネクタ 376"/>
        <xdr:cNvCxnSpPr/>
      </xdr:nvCxnSpPr>
      <xdr:spPr>
        <a:xfrm>
          <a:off x="15290800" y="693070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66675</xdr:rowOff>
    </xdr:from>
    <xdr:to>
      <xdr:col>72</xdr:col>
      <xdr:colOff>203200</xdr:colOff>
      <xdr:row>40</xdr:row>
      <xdr:rowOff>72707</xdr:rowOff>
    </xdr:to>
    <xdr:cxnSp macro="">
      <xdr:nvCxnSpPr>
        <xdr:cNvPr id="380" name="直線コネクタ 379"/>
        <xdr:cNvCxnSpPr/>
      </xdr:nvCxnSpPr>
      <xdr:spPr>
        <a:xfrm>
          <a:off x="14401800" y="692467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66675</xdr:rowOff>
    </xdr:from>
    <xdr:to>
      <xdr:col>68</xdr:col>
      <xdr:colOff>152400</xdr:colOff>
      <xdr:row>40</xdr:row>
      <xdr:rowOff>78740</xdr:rowOff>
    </xdr:to>
    <xdr:cxnSp macro="">
      <xdr:nvCxnSpPr>
        <xdr:cNvPr id="383" name="直線コネクタ 382"/>
        <xdr:cNvCxnSpPr/>
      </xdr:nvCxnSpPr>
      <xdr:spPr>
        <a:xfrm flipV="1">
          <a:off x="13512800" y="69246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64135</xdr:rowOff>
    </xdr:from>
    <xdr:to>
      <xdr:col>81</xdr:col>
      <xdr:colOff>95250</xdr:colOff>
      <xdr:row>40</xdr:row>
      <xdr:rowOff>165735</xdr:rowOff>
    </xdr:to>
    <xdr:sp macro="" textlink="">
      <xdr:nvSpPr>
        <xdr:cNvPr id="393" name="楕円 392"/>
        <xdr:cNvSpPr/>
      </xdr:nvSpPr>
      <xdr:spPr>
        <a:xfrm>
          <a:off x="169672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36212</xdr:rowOff>
    </xdr:from>
    <xdr:ext cx="762000" cy="259045"/>
    <xdr:sp macro="" textlink="">
      <xdr:nvSpPr>
        <xdr:cNvPr id="394" name="公債費負担の状況該当値テキスト"/>
        <xdr:cNvSpPr txBox="1"/>
      </xdr:nvSpPr>
      <xdr:spPr>
        <a:xfrm>
          <a:off x="17106900" y="68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5" name="楕円 394"/>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96" name="テキスト ボックス 395"/>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21907</xdr:rowOff>
    </xdr:from>
    <xdr:to>
      <xdr:col>73</xdr:col>
      <xdr:colOff>44450</xdr:colOff>
      <xdr:row>40</xdr:row>
      <xdr:rowOff>123507</xdr:rowOff>
    </xdr:to>
    <xdr:sp macro="" textlink="">
      <xdr:nvSpPr>
        <xdr:cNvPr id="397" name="楕円 396"/>
        <xdr:cNvSpPr/>
      </xdr:nvSpPr>
      <xdr:spPr>
        <a:xfrm>
          <a:off x="152400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108284</xdr:rowOff>
    </xdr:from>
    <xdr:ext cx="762000" cy="259045"/>
    <xdr:sp macro="" textlink="">
      <xdr:nvSpPr>
        <xdr:cNvPr id="398" name="テキスト ボックス 397"/>
        <xdr:cNvSpPr txBox="1"/>
      </xdr:nvSpPr>
      <xdr:spPr>
        <a:xfrm>
          <a:off x="14909800" y="69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15875</xdr:rowOff>
    </xdr:from>
    <xdr:to>
      <xdr:col>68</xdr:col>
      <xdr:colOff>203200</xdr:colOff>
      <xdr:row>40</xdr:row>
      <xdr:rowOff>117475</xdr:rowOff>
    </xdr:to>
    <xdr:sp macro="" textlink="">
      <xdr:nvSpPr>
        <xdr:cNvPr id="399" name="楕円 398"/>
        <xdr:cNvSpPr/>
      </xdr:nvSpPr>
      <xdr:spPr>
        <a:xfrm>
          <a:off x="14351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102252</xdr:rowOff>
    </xdr:from>
    <xdr:ext cx="762000" cy="259045"/>
    <xdr:sp macro="" textlink="">
      <xdr:nvSpPr>
        <xdr:cNvPr id="400" name="テキスト ボックス 399"/>
        <xdr:cNvSpPr txBox="1"/>
      </xdr:nvSpPr>
      <xdr:spPr>
        <a:xfrm>
          <a:off x="14020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1" name="楕円 400"/>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402" name="テキスト ボックス 401"/>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地方債残高及び債務負担行為に基づく支出予定額が大きく、依然として類似団体と比較し大きく乖離している状況である。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今後についても、改善に向けて、地方債の借入額の抑制、繰上償還の実施など、引き続き財政の健全化に努める。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158992</xdr:rowOff>
    </xdr:from>
    <xdr:to>
      <xdr:col>81</xdr:col>
      <xdr:colOff>44450</xdr:colOff>
      <xdr:row>19</xdr:row>
      <xdr:rowOff>81764</xdr:rowOff>
    </xdr:to>
    <xdr:cxnSp macro="">
      <xdr:nvCxnSpPr>
        <xdr:cNvPr id="438" name="直線コネクタ 437"/>
        <xdr:cNvCxnSpPr/>
      </xdr:nvCxnSpPr>
      <xdr:spPr>
        <a:xfrm flipV="1">
          <a:off x="16179800" y="3245092"/>
          <a:ext cx="8382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3628</xdr:rowOff>
    </xdr:from>
    <xdr:to>
      <xdr:col>77</xdr:col>
      <xdr:colOff>44450</xdr:colOff>
      <xdr:row>19</xdr:row>
      <xdr:rowOff>81764</xdr:rowOff>
    </xdr:to>
    <xdr:cxnSp macro="">
      <xdr:nvCxnSpPr>
        <xdr:cNvPr id="441" name="直線コネクタ 440"/>
        <xdr:cNvCxnSpPr/>
      </xdr:nvCxnSpPr>
      <xdr:spPr>
        <a:xfrm>
          <a:off x="15290800" y="3261178"/>
          <a:ext cx="8890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3628</xdr:rowOff>
    </xdr:from>
    <xdr:to>
      <xdr:col>72</xdr:col>
      <xdr:colOff>203200</xdr:colOff>
      <xdr:row>19</xdr:row>
      <xdr:rowOff>42696</xdr:rowOff>
    </xdr:to>
    <xdr:cxnSp macro="">
      <xdr:nvCxnSpPr>
        <xdr:cNvPr id="444" name="直線コネクタ 443"/>
        <xdr:cNvCxnSpPr/>
      </xdr:nvCxnSpPr>
      <xdr:spPr>
        <a:xfrm flipV="1">
          <a:off x="14401800" y="3261178"/>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42696</xdr:rowOff>
    </xdr:from>
    <xdr:to>
      <xdr:col>68</xdr:col>
      <xdr:colOff>152400</xdr:colOff>
      <xdr:row>19</xdr:row>
      <xdr:rowOff>115086</xdr:rowOff>
    </xdr:to>
    <xdr:cxnSp macro="">
      <xdr:nvCxnSpPr>
        <xdr:cNvPr id="447" name="直線コネクタ 446"/>
        <xdr:cNvCxnSpPr/>
      </xdr:nvCxnSpPr>
      <xdr:spPr>
        <a:xfrm flipV="1">
          <a:off x="13512800" y="330024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108192</xdr:rowOff>
    </xdr:from>
    <xdr:to>
      <xdr:col>81</xdr:col>
      <xdr:colOff>95250</xdr:colOff>
      <xdr:row>19</xdr:row>
      <xdr:rowOff>38342</xdr:rowOff>
    </xdr:to>
    <xdr:sp macro="" textlink="">
      <xdr:nvSpPr>
        <xdr:cNvPr id="457" name="楕円 456"/>
        <xdr:cNvSpPr/>
      </xdr:nvSpPr>
      <xdr:spPr>
        <a:xfrm>
          <a:off x="16967200" y="31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80269</xdr:rowOff>
    </xdr:from>
    <xdr:ext cx="762000" cy="259045"/>
    <xdr:sp macro="" textlink="">
      <xdr:nvSpPr>
        <xdr:cNvPr id="458" name="将来負担の状況該当値テキスト"/>
        <xdr:cNvSpPr txBox="1"/>
      </xdr:nvSpPr>
      <xdr:spPr>
        <a:xfrm>
          <a:off x="17106900" y="316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30964</xdr:rowOff>
    </xdr:from>
    <xdr:to>
      <xdr:col>77</xdr:col>
      <xdr:colOff>95250</xdr:colOff>
      <xdr:row>19</xdr:row>
      <xdr:rowOff>132564</xdr:rowOff>
    </xdr:to>
    <xdr:sp macro="" textlink="">
      <xdr:nvSpPr>
        <xdr:cNvPr id="459" name="楕円 458"/>
        <xdr:cNvSpPr/>
      </xdr:nvSpPr>
      <xdr:spPr>
        <a:xfrm>
          <a:off x="16129000" y="32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117341</xdr:rowOff>
    </xdr:from>
    <xdr:ext cx="736600" cy="259045"/>
    <xdr:sp macro="" textlink="">
      <xdr:nvSpPr>
        <xdr:cNvPr id="460" name="テキスト ボックス 459"/>
        <xdr:cNvSpPr txBox="1"/>
      </xdr:nvSpPr>
      <xdr:spPr>
        <a:xfrm>
          <a:off x="15798800" y="337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124279</xdr:rowOff>
    </xdr:from>
    <xdr:to>
      <xdr:col>73</xdr:col>
      <xdr:colOff>44450</xdr:colOff>
      <xdr:row>19</xdr:row>
      <xdr:rowOff>54428</xdr:rowOff>
    </xdr:to>
    <xdr:sp macro="" textlink="">
      <xdr:nvSpPr>
        <xdr:cNvPr id="461" name="楕円 460"/>
        <xdr:cNvSpPr/>
      </xdr:nvSpPr>
      <xdr:spPr>
        <a:xfrm>
          <a:off x="152400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39205</xdr:rowOff>
    </xdr:from>
    <xdr:ext cx="762000" cy="259045"/>
    <xdr:sp macro="" textlink="">
      <xdr:nvSpPr>
        <xdr:cNvPr id="462" name="テキスト ボックス 461"/>
        <xdr:cNvSpPr txBox="1"/>
      </xdr:nvSpPr>
      <xdr:spPr>
        <a:xfrm>
          <a:off x="14909800" y="32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163346</xdr:rowOff>
    </xdr:from>
    <xdr:to>
      <xdr:col>68</xdr:col>
      <xdr:colOff>203200</xdr:colOff>
      <xdr:row>19</xdr:row>
      <xdr:rowOff>93496</xdr:rowOff>
    </xdr:to>
    <xdr:sp macro="" textlink="">
      <xdr:nvSpPr>
        <xdr:cNvPr id="463" name="楕円 462"/>
        <xdr:cNvSpPr/>
      </xdr:nvSpPr>
      <xdr:spPr>
        <a:xfrm>
          <a:off x="14351000" y="32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78273</xdr:rowOff>
    </xdr:from>
    <xdr:ext cx="762000" cy="259045"/>
    <xdr:sp macro="" textlink="">
      <xdr:nvSpPr>
        <xdr:cNvPr id="464" name="テキスト ボックス 463"/>
        <xdr:cNvSpPr txBox="1"/>
      </xdr:nvSpPr>
      <xdr:spPr>
        <a:xfrm>
          <a:off x="14020800" y="33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64286</xdr:rowOff>
    </xdr:from>
    <xdr:to>
      <xdr:col>64</xdr:col>
      <xdr:colOff>152400</xdr:colOff>
      <xdr:row>19</xdr:row>
      <xdr:rowOff>165886</xdr:rowOff>
    </xdr:to>
    <xdr:sp macro="" textlink="">
      <xdr:nvSpPr>
        <xdr:cNvPr id="465" name="楕円 464"/>
        <xdr:cNvSpPr/>
      </xdr:nvSpPr>
      <xdr:spPr>
        <a:xfrm>
          <a:off x="13462000" y="33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150663</xdr:rowOff>
    </xdr:from>
    <xdr:ext cx="762000" cy="259045"/>
    <xdr:sp macro="" textlink="">
      <xdr:nvSpPr>
        <xdr:cNvPr id="466" name="テキスト ボックス 465"/>
        <xdr:cNvSpPr txBox="1"/>
      </xdr:nvSpPr>
      <xdr:spPr>
        <a:xfrm>
          <a:off x="13131800" y="340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25,617
25,391
477.64
19,286,160
18,834,992
411,339
10,108,515
17,579,293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較すると、人件費に係る経常収支比率は依然として低い状況にあるが、人口１人当たり人件費・物件費等決算額は、類似団体平均よりも上回っている状況であることから、今後も適正な職員配置や事務分掌の見直し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49276</xdr:rowOff>
    </xdr:to>
    <xdr:cxnSp macro="">
      <xdr:nvCxnSpPr>
        <xdr:cNvPr id="64" name="直線コネクタ 63"/>
        <xdr:cNvCxnSpPr/>
      </xdr:nvCxnSpPr>
      <xdr:spPr>
        <a:xfrm flipV="1">
          <a:off x="3987800" y="61986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49276</xdr:rowOff>
    </xdr:to>
    <xdr:cxnSp macro="">
      <xdr:nvCxnSpPr>
        <xdr:cNvPr id="67" name="直線コネクタ 66"/>
        <xdr:cNvCxnSpPr/>
      </xdr:nvCxnSpPr>
      <xdr:spPr>
        <a:xfrm>
          <a:off x="3098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44704</xdr:rowOff>
    </xdr:to>
    <xdr:cxnSp macro="">
      <xdr:nvCxnSpPr>
        <xdr:cNvPr id="70" name="直線コネクタ 69"/>
        <xdr:cNvCxnSpPr/>
      </xdr:nvCxnSpPr>
      <xdr:spPr>
        <a:xfrm>
          <a:off x="2209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36</xdr:row>
      <xdr:rowOff>44704</xdr:rowOff>
    </xdr:to>
    <xdr:cxnSp macro="">
      <xdr:nvCxnSpPr>
        <xdr:cNvPr id="73" name="直線コネクタ 72"/>
        <xdr:cNvCxnSpPr/>
      </xdr:nvCxnSpPr>
      <xdr:spPr>
        <a:xfrm>
          <a:off x="1320800" y="60614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xdr:rowOff>
    </xdr:from>
    <xdr:to>
      <xdr:col>6</xdr:col>
      <xdr:colOff>171450</xdr:colOff>
      <xdr:row>35</xdr:row>
      <xdr:rowOff>111506</xdr:rowOff>
    </xdr:to>
    <xdr:sp macro="" textlink="">
      <xdr:nvSpPr>
        <xdr:cNvPr id="91" name="楕円 90"/>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121683</xdr:rowOff>
    </xdr:from>
    <xdr:ext cx="762000" cy="259045"/>
    <xdr:sp macro="" textlink="">
      <xdr:nvSpPr>
        <xdr:cNvPr id="92" name="テキスト ボックス 91"/>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類似団体平均と比較すると、物件費に係る経常収支比率は同程度となっているが、今後も事務事業の見直しを行い、総体的な経費削減に努める。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73660</xdr:rowOff>
    </xdr:to>
    <xdr:cxnSp macro="">
      <xdr:nvCxnSpPr>
        <xdr:cNvPr id="125" name="直線コネクタ 124"/>
        <xdr:cNvCxnSpPr/>
      </xdr:nvCxnSpPr>
      <xdr:spPr>
        <a:xfrm>
          <a:off x="15671800" y="278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43180</xdr:rowOff>
    </xdr:to>
    <xdr:cxnSp macro="">
      <xdr:nvCxnSpPr>
        <xdr:cNvPr id="128" name="直線コネクタ 127"/>
        <xdr:cNvCxnSpPr/>
      </xdr:nvCxnSpPr>
      <xdr:spPr>
        <a:xfrm>
          <a:off x="14782800" y="270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5080</xdr:rowOff>
    </xdr:to>
    <xdr:cxnSp macro="">
      <xdr:nvCxnSpPr>
        <xdr:cNvPr id="131" name="直線コネクタ 130"/>
        <xdr:cNvCxnSpPr/>
      </xdr:nvCxnSpPr>
      <xdr:spPr>
        <a:xfrm flipV="1">
          <a:off x="13893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17</xdr:row>
      <xdr:rowOff>115570</xdr:rowOff>
    </xdr:to>
    <xdr:cxnSp macro="">
      <xdr:nvCxnSpPr>
        <xdr:cNvPr id="134" name="直線コネクタ 133"/>
        <xdr:cNvCxnSpPr/>
      </xdr:nvCxnSpPr>
      <xdr:spPr>
        <a:xfrm flipV="1">
          <a:off x="13004800" y="27482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166387</xdr:rowOff>
    </xdr:from>
    <xdr:ext cx="762000" cy="259045"/>
    <xdr:sp macro="" textlink="">
      <xdr:nvSpPr>
        <xdr:cNvPr id="145" name="物件費該当値テキスト"/>
        <xdr:cNvSpPr txBox="1"/>
      </xdr:nvSpPr>
      <xdr:spPr>
        <a:xfrm>
          <a:off x="165989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166387</xdr:rowOff>
    </xdr:from>
    <xdr:ext cx="762000" cy="259045"/>
    <xdr:sp macro="" textlink="">
      <xdr:nvSpPr>
        <xdr:cNvPr id="149" name="テキスト ボックス 148"/>
        <xdr:cNvSpPr txBox="1"/>
      </xdr:nvSpPr>
      <xdr:spPr>
        <a:xfrm>
          <a:off x="14401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40657</xdr:rowOff>
    </xdr:from>
    <xdr:ext cx="762000" cy="259045"/>
    <xdr:sp macro="" textlink="">
      <xdr:nvSpPr>
        <xdr:cNvPr id="151" name="テキスト ボックス 150"/>
        <xdr:cNvSpPr txBox="1"/>
      </xdr:nvSpPr>
      <xdr:spPr>
        <a:xfrm>
          <a:off x="13512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扶助費に係る経常収支比率は、国庫支出金等の特定財源の活用により、類似団体と比較し低い状況で推移している。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116115</xdr:rowOff>
    </xdr:to>
    <xdr:cxnSp macro="">
      <xdr:nvCxnSpPr>
        <xdr:cNvPr id="188" name="直線コネクタ 187"/>
        <xdr:cNvCxnSpPr/>
      </xdr:nvCxnSpPr>
      <xdr:spPr>
        <a:xfrm>
          <a:off x="3987800" y="9309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50800</xdr:rowOff>
    </xdr:to>
    <xdr:cxnSp macro="">
      <xdr:nvCxnSpPr>
        <xdr:cNvPr id="191" name="直線コネクタ 190"/>
        <xdr:cNvCxnSpPr/>
      </xdr:nvCxnSpPr>
      <xdr:spPr>
        <a:xfrm>
          <a:off x="3098800" y="9298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61685</xdr:rowOff>
    </xdr:to>
    <xdr:cxnSp macro="">
      <xdr:nvCxnSpPr>
        <xdr:cNvPr id="194" name="直線コネクタ 193"/>
        <xdr:cNvCxnSpPr/>
      </xdr:nvCxnSpPr>
      <xdr:spPr>
        <a:xfrm flipV="1">
          <a:off x="2209800" y="9298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105228</xdr:rowOff>
    </xdr:to>
    <xdr:cxnSp macro="">
      <xdr:nvCxnSpPr>
        <xdr:cNvPr id="197" name="直線コネクタ 196"/>
        <xdr:cNvCxnSpPr/>
      </xdr:nvCxnSpPr>
      <xdr:spPr>
        <a:xfrm flipV="1">
          <a:off x="1320800" y="9319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macro="" textlink="">
      <xdr:nvSpPr>
        <xdr:cNvPr id="207" name="楕円 206"/>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macro="" textlink="">
      <xdr:nvSpPr>
        <xdr:cNvPr id="208" name="扶助費該当値テキスト"/>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1" name="楕円 210"/>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2" name="テキスト ボックス 211"/>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5" name="楕円 214"/>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6" name="テキスト ボックス 215"/>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近年は下水道事業や簡易水道事業等の公営企業会計に対する繰出しや、国民健康保険等の社会保障事業への繰出しが増加している。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今後は、これらの事業においても事業の見直しや使用料等の見直しを図り、繰出金の削減に努める。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58</xdr:row>
      <xdr:rowOff>105228</xdr:rowOff>
    </xdr:to>
    <xdr:cxnSp macro="">
      <xdr:nvCxnSpPr>
        <xdr:cNvPr id="251" name="直線コネクタ 250"/>
        <xdr:cNvCxnSpPr/>
      </xdr:nvCxnSpPr>
      <xdr:spPr>
        <a:xfrm flipV="1">
          <a:off x="15671800" y="10027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105228</xdr:rowOff>
    </xdr:to>
    <xdr:cxnSp macro="">
      <xdr:nvCxnSpPr>
        <xdr:cNvPr id="254" name="直線コネクタ 253"/>
        <xdr:cNvCxnSpPr/>
      </xdr:nvCxnSpPr>
      <xdr:spPr>
        <a:xfrm>
          <a:off x="14782800" y="994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72572</xdr:rowOff>
    </xdr:to>
    <xdr:cxnSp macro="">
      <xdr:nvCxnSpPr>
        <xdr:cNvPr id="257" name="直線コネクタ 256"/>
        <xdr:cNvCxnSpPr/>
      </xdr:nvCxnSpPr>
      <xdr:spPr>
        <a:xfrm flipV="1">
          <a:off x="13893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170543</xdr:rowOff>
    </xdr:to>
    <xdr:cxnSp macro="">
      <xdr:nvCxnSpPr>
        <xdr:cNvPr id="260" name="直線コネクタ 259"/>
        <xdr:cNvCxnSpPr/>
      </xdr:nvCxnSpPr>
      <xdr:spPr>
        <a:xfrm flipV="1">
          <a:off x="13004800" y="10016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0" name="楕円 269"/>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1" name="その他該当値テキスト"/>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2" name="楕円 271"/>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3" name="テキスト ボックス 272"/>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4" name="楕円 273"/>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5" name="テキスト ボックス 274"/>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類似団体平均と比較すると、補助費等に係る経常収支比率は低い状況となっており、今後も各種団体への補助金等の適正化に取り組むなど、経費の抑制に努める。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8128</xdr:rowOff>
    </xdr:to>
    <xdr:cxnSp macro="">
      <xdr:nvCxnSpPr>
        <xdr:cNvPr id="309" name="直線コネクタ 308"/>
        <xdr:cNvCxnSpPr/>
      </xdr:nvCxnSpPr>
      <xdr:spPr>
        <a:xfrm>
          <a:off x="15671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161290</xdr:rowOff>
    </xdr:to>
    <xdr:cxnSp macro="">
      <xdr:nvCxnSpPr>
        <xdr:cNvPr id="312" name="直線コネクタ 311"/>
        <xdr:cNvCxnSpPr/>
      </xdr:nvCxnSpPr>
      <xdr:spPr>
        <a:xfrm>
          <a:off x="14782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8128</xdr:rowOff>
    </xdr:to>
    <xdr:cxnSp macro="">
      <xdr:nvCxnSpPr>
        <xdr:cNvPr id="315" name="直線コネクタ 314"/>
        <xdr:cNvCxnSpPr/>
      </xdr:nvCxnSpPr>
      <xdr:spPr>
        <a:xfrm flipV="1">
          <a:off x="13893800" y="61300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12700</xdr:rowOff>
    </xdr:to>
    <xdr:cxnSp macro="">
      <xdr:nvCxnSpPr>
        <xdr:cNvPr id="318" name="直線コネクタ 317"/>
        <xdr:cNvCxnSpPr/>
      </xdr:nvCxnSpPr>
      <xdr:spPr>
        <a:xfrm flipV="1">
          <a:off x="13004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9"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0" name="楕円 329"/>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1" name="テキスト ボックス 330"/>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2" name="楕円 331"/>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3" name="テキスト ボックス 332"/>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4" name="楕円 333"/>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5" name="テキスト ボックス 334"/>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6" name="楕円 335"/>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7" name="テキスト ボックス 336"/>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新規発行債の抑制等により、公債費に係る経常収支比率は横ばいで推移しているものの、類似団体との比較では、上回った状況が続いている。　</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今後についても、新規発行債を抑制するとともに、必要に応じて地方債の繰上償還を行うなど公債費の削減に努める。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129287</xdr:rowOff>
    </xdr:to>
    <xdr:cxnSp macro="">
      <xdr:nvCxnSpPr>
        <xdr:cNvPr id="367" name="直線コネクタ 366"/>
        <xdr:cNvCxnSpPr/>
      </xdr:nvCxnSpPr>
      <xdr:spPr>
        <a:xfrm>
          <a:off x="3987800" y="133263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124713</xdr:rowOff>
    </xdr:to>
    <xdr:cxnSp macro="">
      <xdr:nvCxnSpPr>
        <xdr:cNvPr id="370" name="直線コネクタ 369"/>
        <xdr:cNvCxnSpPr/>
      </xdr:nvCxnSpPr>
      <xdr:spPr>
        <a:xfrm>
          <a:off x="3098800" y="13321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78</xdr:row>
      <xdr:rowOff>17272</xdr:rowOff>
    </xdr:to>
    <xdr:cxnSp macro="">
      <xdr:nvCxnSpPr>
        <xdr:cNvPr id="373" name="直線コネクタ 372"/>
        <xdr:cNvCxnSpPr/>
      </xdr:nvCxnSpPr>
      <xdr:spPr>
        <a:xfrm flipV="1">
          <a:off x="2209800" y="133217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17272</xdr:rowOff>
    </xdr:to>
    <xdr:cxnSp macro="">
      <xdr:nvCxnSpPr>
        <xdr:cNvPr id="376" name="直線コネクタ 375"/>
        <xdr:cNvCxnSpPr/>
      </xdr:nvCxnSpPr>
      <xdr:spPr>
        <a:xfrm>
          <a:off x="1320800" y="13353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86" name="楕円 385"/>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87" name="公債費該当値テキスト"/>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8" name="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0" name="楕円 389"/>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91" name="テキスト ボックス 390"/>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2" name="楕円 391"/>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3" name="テキスト ボックス 392"/>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4" name="楕円 393"/>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5" name="テキスト ボックス 394"/>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類似団体平均と比較すると、公債費以外の経常収支比率は大きく下回っている状況であり、このことからも、経常収支比率に占める公債費の割合が大きいことが分かる。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今後も新規発行債を抑制するとともに、必要に応じて地方債の繰上償還を行うなど公債費の削減に努める。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75</xdr:row>
      <xdr:rowOff>156718</xdr:rowOff>
    </xdr:to>
    <xdr:cxnSp macro="">
      <xdr:nvCxnSpPr>
        <xdr:cNvPr id="426" name="直線コネクタ 425"/>
        <xdr:cNvCxnSpPr/>
      </xdr:nvCxnSpPr>
      <xdr:spPr>
        <a:xfrm>
          <a:off x="15671800" y="129834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124714</xdr:rowOff>
    </xdr:to>
    <xdr:cxnSp macro="">
      <xdr:nvCxnSpPr>
        <xdr:cNvPr id="429" name="直線コネクタ 428"/>
        <xdr:cNvCxnSpPr/>
      </xdr:nvCxnSpPr>
      <xdr:spPr>
        <a:xfrm>
          <a:off x="14782800" y="128463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106426</xdr:rowOff>
    </xdr:to>
    <xdr:cxnSp macro="">
      <xdr:nvCxnSpPr>
        <xdr:cNvPr id="432" name="直線コネクタ 431"/>
        <xdr:cNvCxnSpPr/>
      </xdr:nvCxnSpPr>
      <xdr:spPr>
        <a:xfrm flipV="1">
          <a:off x="13893800" y="128463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12700</xdr:rowOff>
    </xdr:to>
    <xdr:cxnSp macro="">
      <xdr:nvCxnSpPr>
        <xdr:cNvPr id="435" name="直線コネクタ 434"/>
        <xdr:cNvCxnSpPr/>
      </xdr:nvCxnSpPr>
      <xdr:spPr>
        <a:xfrm flipV="1">
          <a:off x="13004800" y="129651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5" name="楕円 444"/>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6"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47" name="楕円 446"/>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48" name="テキスト ボックス 447"/>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49" name="楕円 448"/>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0" name="テキスト ボックス 449"/>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1" name="楕円 450"/>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2" name="テキスト ボックス 451"/>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3" name="楕円 452"/>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4" name="テキスト ボックス 453"/>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17905</xdr:rowOff>
    </xdr:from>
    <xdr:to>
      <xdr:col>29</xdr:col>
      <xdr:colOff>127000</xdr:colOff>
      <xdr:row>14</xdr:row>
      <xdr:rowOff>51095</xdr:rowOff>
    </xdr:to>
    <xdr:cxnSp macro="">
      <xdr:nvCxnSpPr>
        <xdr:cNvPr id="54" name="直線コネクタ 53"/>
        <xdr:cNvCxnSpPr/>
      </xdr:nvCxnSpPr>
      <xdr:spPr bwMode="auto">
        <a:xfrm flipV="1">
          <a:off x="5003800" y="2465830"/>
          <a:ext cx="647700" cy="3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51095</xdr:rowOff>
    </xdr:from>
    <xdr:to>
      <xdr:col>26</xdr:col>
      <xdr:colOff>50800</xdr:colOff>
      <xdr:row>14</xdr:row>
      <xdr:rowOff>121818</xdr:rowOff>
    </xdr:to>
    <xdr:cxnSp macro="">
      <xdr:nvCxnSpPr>
        <xdr:cNvPr id="57" name="直線コネクタ 56"/>
        <xdr:cNvCxnSpPr/>
      </xdr:nvCxnSpPr>
      <xdr:spPr bwMode="auto">
        <a:xfrm flipV="1">
          <a:off x="4305300" y="2499020"/>
          <a:ext cx="698500" cy="70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121818</xdr:rowOff>
    </xdr:from>
    <xdr:to>
      <xdr:col>22</xdr:col>
      <xdr:colOff>114300</xdr:colOff>
      <xdr:row>14</xdr:row>
      <xdr:rowOff>143535</xdr:rowOff>
    </xdr:to>
    <xdr:cxnSp macro="">
      <xdr:nvCxnSpPr>
        <xdr:cNvPr id="60" name="直線コネクタ 59"/>
        <xdr:cNvCxnSpPr/>
      </xdr:nvCxnSpPr>
      <xdr:spPr bwMode="auto">
        <a:xfrm flipV="1">
          <a:off x="3606800" y="2569743"/>
          <a:ext cx="698500" cy="21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143535</xdr:rowOff>
    </xdr:from>
    <xdr:to>
      <xdr:col>18</xdr:col>
      <xdr:colOff>177800</xdr:colOff>
      <xdr:row>15</xdr:row>
      <xdr:rowOff>148279</xdr:rowOff>
    </xdr:to>
    <xdr:cxnSp macro="">
      <xdr:nvCxnSpPr>
        <xdr:cNvPr id="63" name="直線コネクタ 62"/>
        <xdr:cNvCxnSpPr/>
      </xdr:nvCxnSpPr>
      <xdr:spPr bwMode="auto">
        <a:xfrm flipV="1">
          <a:off x="2908300" y="2591460"/>
          <a:ext cx="698500" cy="176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138555</xdr:rowOff>
    </xdr:from>
    <xdr:to>
      <xdr:col>29</xdr:col>
      <xdr:colOff>177800</xdr:colOff>
      <xdr:row>14</xdr:row>
      <xdr:rowOff>68705</xdr:rowOff>
    </xdr:to>
    <xdr:sp macro="" textlink="">
      <xdr:nvSpPr>
        <xdr:cNvPr id="73" name="楕円 72"/>
        <xdr:cNvSpPr/>
      </xdr:nvSpPr>
      <xdr:spPr bwMode="auto">
        <a:xfrm>
          <a:off x="5600700" y="241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155082</xdr:rowOff>
    </xdr:from>
    <xdr:ext cx="762000" cy="259045"/>
    <xdr:sp macro="" textlink="">
      <xdr:nvSpPr>
        <xdr:cNvPr id="74" name="人口1人当たり決算額の推移該当値テキスト130"/>
        <xdr:cNvSpPr txBox="1"/>
      </xdr:nvSpPr>
      <xdr:spPr>
        <a:xfrm>
          <a:off x="5740400" y="226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295</xdr:rowOff>
    </xdr:from>
    <xdr:to>
      <xdr:col>26</xdr:col>
      <xdr:colOff>101600</xdr:colOff>
      <xdr:row>14</xdr:row>
      <xdr:rowOff>101895</xdr:rowOff>
    </xdr:to>
    <xdr:sp macro="" textlink="">
      <xdr:nvSpPr>
        <xdr:cNvPr id="75" name="楕円 74"/>
        <xdr:cNvSpPr/>
      </xdr:nvSpPr>
      <xdr:spPr bwMode="auto">
        <a:xfrm>
          <a:off x="4953000" y="244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112072</xdr:rowOff>
    </xdr:from>
    <xdr:ext cx="736600" cy="259045"/>
    <xdr:sp macro="" textlink="">
      <xdr:nvSpPr>
        <xdr:cNvPr id="76" name="テキスト ボックス 75"/>
        <xdr:cNvSpPr txBox="1"/>
      </xdr:nvSpPr>
      <xdr:spPr>
        <a:xfrm>
          <a:off x="4622800" y="22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71018</xdr:rowOff>
    </xdr:from>
    <xdr:to>
      <xdr:col>22</xdr:col>
      <xdr:colOff>165100</xdr:colOff>
      <xdr:row>15</xdr:row>
      <xdr:rowOff>1168</xdr:rowOff>
    </xdr:to>
    <xdr:sp macro="" textlink="">
      <xdr:nvSpPr>
        <xdr:cNvPr id="77" name="楕円 76"/>
        <xdr:cNvSpPr/>
      </xdr:nvSpPr>
      <xdr:spPr bwMode="auto">
        <a:xfrm>
          <a:off x="4254500" y="2518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11345</xdr:rowOff>
    </xdr:from>
    <xdr:ext cx="762000" cy="259045"/>
    <xdr:sp macro="" textlink="">
      <xdr:nvSpPr>
        <xdr:cNvPr id="78" name="テキスト ボックス 77"/>
        <xdr:cNvSpPr txBox="1"/>
      </xdr:nvSpPr>
      <xdr:spPr>
        <a:xfrm>
          <a:off x="3924300" y="22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92735</xdr:rowOff>
    </xdr:from>
    <xdr:to>
      <xdr:col>19</xdr:col>
      <xdr:colOff>38100</xdr:colOff>
      <xdr:row>15</xdr:row>
      <xdr:rowOff>22885</xdr:rowOff>
    </xdr:to>
    <xdr:sp macro="" textlink="">
      <xdr:nvSpPr>
        <xdr:cNvPr id="79" name="楕円 78"/>
        <xdr:cNvSpPr/>
      </xdr:nvSpPr>
      <xdr:spPr bwMode="auto">
        <a:xfrm>
          <a:off x="3556000" y="2540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33062</xdr:rowOff>
    </xdr:from>
    <xdr:ext cx="762000" cy="259045"/>
    <xdr:sp macro="" textlink="">
      <xdr:nvSpPr>
        <xdr:cNvPr id="80" name="テキスト ボックス 79"/>
        <xdr:cNvSpPr txBox="1"/>
      </xdr:nvSpPr>
      <xdr:spPr>
        <a:xfrm>
          <a:off x="3225800" y="230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97479</xdr:rowOff>
    </xdr:from>
    <xdr:to>
      <xdr:col>15</xdr:col>
      <xdr:colOff>101600</xdr:colOff>
      <xdr:row>16</xdr:row>
      <xdr:rowOff>27629</xdr:rowOff>
    </xdr:to>
    <xdr:sp macro="" textlink="">
      <xdr:nvSpPr>
        <xdr:cNvPr id="81" name="楕円 80"/>
        <xdr:cNvSpPr/>
      </xdr:nvSpPr>
      <xdr:spPr bwMode="auto">
        <a:xfrm>
          <a:off x="2857500" y="271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37806</xdr:rowOff>
    </xdr:from>
    <xdr:ext cx="762000" cy="259045"/>
    <xdr:sp macro="" textlink="">
      <xdr:nvSpPr>
        <xdr:cNvPr id="82" name="テキスト ボックス 81"/>
        <xdr:cNvSpPr txBox="1"/>
      </xdr:nvSpPr>
      <xdr:spPr>
        <a:xfrm>
          <a:off x="2527300" y="24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247244</xdr:rowOff>
    </xdr:from>
    <xdr:to>
      <xdr:col>29</xdr:col>
      <xdr:colOff>127000</xdr:colOff>
      <xdr:row>34</xdr:row>
      <xdr:rowOff>291192</xdr:rowOff>
    </xdr:to>
    <xdr:cxnSp macro="">
      <xdr:nvCxnSpPr>
        <xdr:cNvPr id="115" name="直線コネクタ 114"/>
        <xdr:cNvCxnSpPr/>
      </xdr:nvCxnSpPr>
      <xdr:spPr bwMode="auto">
        <a:xfrm flipV="1">
          <a:off x="5003800" y="6514694"/>
          <a:ext cx="647700" cy="43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291192</xdr:rowOff>
    </xdr:from>
    <xdr:to>
      <xdr:col>26</xdr:col>
      <xdr:colOff>50800</xdr:colOff>
      <xdr:row>34</xdr:row>
      <xdr:rowOff>327234</xdr:rowOff>
    </xdr:to>
    <xdr:cxnSp macro="">
      <xdr:nvCxnSpPr>
        <xdr:cNvPr id="118" name="直線コネクタ 117"/>
        <xdr:cNvCxnSpPr/>
      </xdr:nvCxnSpPr>
      <xdr:spPr bwMode="auto">
        <a:xfrm flipV="1">
          <a:off x="4305300" y="6558642"/>
          <a:ext cx="698500" cy="3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327234</xdr:rowOff>
    </xdr:from>
    <xdr:to>
      <xdr:col>22</xdr:col>
      <xdr:colOff>114300</xdr:colOff>
      <xdr:row>34</xdr:row>
      <xdr:rowOff>331788</xdr:rowOff>
    </xdr:to>
    <xdr:cxnSp macro="">
      <xdr:nvCxnSpPr>
        <xdr:cNvPr id="121" name="直線コネクタ 120"/>
        <xdr:cNvCxnSpPr/>
      </xdr:nvCxnSpPr>
      <xdr:spPr bwMode="auto">
        <a:xfrm flipV="1">
          <a:off x="3606800" y="6594684"/>
          <a:ext cx="698500" cy="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331788</xdr:rowOff>
    </xdr:from>
    <xdr:to>
      <xdr:col>18</xdr:col>
      <xdr:colOff>177800</xdr:colOff>
      <xdr:row>35</xdr:row>
      <xdr:rowOff>80346</xdr:rowOff>
    </xdr:to>
    <xdr:cxnSp macro="">
      <xdr:nvCxnSpPr>
        <xdr:cNvPr id="124" name="直線コネクタ 123"/>
        <xdr:cNvCxnSpPr/>
      </xdr:nvCxnSpPr>
      <xdr:spPr bwMode="auto">
        <a:xfrm flipV="1">
          <a:off x="2908300" y="6599238"/>
          <a:ext cx="698500" cy="9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196443</xdr:rowOff>
    </xdr:from>
    <xdr:to>
      <xdr:col>29</xdr:col>
      <xdr:colOff>177800</xdr:colOff>
      <xdr:row>34</xdr:row>
      <xdr:rowOff>298044</xdr:rowOff>
    </xdr:to>
    <xdr:sp macro="" textlink="">
      <xdr:nvSpPr>
        <xdr:cNvPr id="134" name="楕円 133"/>
        <xdr:cNvSpPr/>
      </xdr:nvSpPr>
      <xdr:spPr bwMode="auto">
        <a:xfrm>
          <a:off x="5600700" y="646389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41520</xdr:rowOff>
    </xdr:from>
    <xdr:ext cx="762000" cy="259045"/>
    <xdr:sp macro="" textlink="">
      <xdr:nvSpPr>
        <xdr:cNvPr id="135" name="人口1人当たり決算額の推移該当値テキスト445"/>
        <xdr:cNvSpPr txBox="1"/>
      </xdr:nvSpPr>
      <xdr:spPr>
        <a:xfrm>
          <a:off x="5740400" y="630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240392</xdr:rowOff>
    </xdr:from>
    <xdr:to>
      <xdr:col>26</xdr:col>
      <xdr:colOff>101600</xdr:colOff>
      <xdr:row>34</xdr:row>
      <xdr:rowOff>341992</xdr:rowOff>
    </xdr:to>
    <xdr:sp macro="" textlink="">
      <xdr:nvSpPr>
        <xdr:cNvPr id="136" name="楕円 135"/>
        <xdr:cNvSpPr/>
      </xdr:nvSpPr>
      <xdr:spPr bwMode="auto">
        <a:xfrm>
          <a:off x="4953000" y="650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9269</xdr:rowOff>
    </xdr:from>
    <xdr:ext cx="736600" cy="259045"/>
    <xdr:sp macro="" textlink="">
      <xdr:nvSpPr>
        <xdr:cNvPr id="137" name="テキスト ボックス 136"/>
        <xdr:cNvSpPr txBox="1"/>
      </xdr:nvSpPr>
      <xdr:spPr>
        <a:xfrm>
          <a:off x="4622800" y="6276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276434</xdr:rowOff>
    </xdr:from>
    <xdr:to>
      <xdr:col>22</xdr:col>
      <xdr:colOff>165100</xdr:colOff>
      <xdr:row>35</xdr:row>
      <xdr:rowOff>35134</xdr:rowOff>
    </xdr:to>
    <xdr:sp macro="" textlink="">
      <xdr:nvSpPr>
        <xdr:cNvPr id="138" name="楕円 137"/>
        <xdr:cNvSpPr/>
      </xdr:nvSpPr>
      <xdr:spPr bwMode="auto">
        <a:xfrm>
          <a:off x="4254500" y="654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45312</xdr:rowOff>
    </xdr:from>
    <xdr:ext cx="762000" cy="259045"/>
    <xdr:sp macro="" textlink="">
      <xdr:nvSpPr>
        <xdr:cNvPr id="139" name="テキスト ボックス 138"/>
        <xdr:cNvSpPr txBox="1"/>
      </xdr:nvSpPr>
      <xdr:spPr>
        <a:xfrm>
          <a:off x="3924300" y="63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280988</xdr:rowOff>
    </xdr:from>
    <xdr:to>
      <xdr:col>19</xdr:col>
      <xdr:colOff>38100</xdr:colOff>
      <xdr:row>35</xdr:row>
      <xdr:rowOff>39688</xdr:rowOff>
    </xdr:to>
    <xdr:sp macro="" textlink="">
      <xdr:nvSpPr>
        <xdr:cNvPr id="140" name="楕円 139"/>
        <xdr:cNvSpPr/>
      </xdr:nvSpPr>
      <xdr:spPr bwMode="auto">
        <a:xfrm>
          <a:off x="3556000" y="654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49865</xdr:rowOff>
    </xdr:from>
    <xdr:ext cx="762000" cy="259045"/>
    <xdr:sp macro="" textlink="">
      <xdr:nvSpPr>
        <xdr:cNvPr id="141" name="テキスト ボックス 140"/>
        <xdr:cNvSpPr txBox="1"/>
      </xdr:nvSpPr>
      <xdr:spPr>
        <a:xfrm>
          <a:off x="3225800" y="631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29546</xdr:rowOff>
    </xdr:from>
    <xdr:to>
      <xdr:col>15</xdr:col>
      <xdr:colOff>101600</xdr:colOff>
      <xdr:row>35</xdr:row>
      <xdr:rowOff>131146</xdr:rowOff>
    </xdr:to>
    <xdr:sp macro="" textlink="">
      <xdr:nvSpPr>
        <xdr:cNvPr id="142" name="楕円 141"/>
        <xdr:cNvSpPr/>
      </xdr:nvSpPr>
      <xdr:spPr bwMode="auto">
        <a:xfrm>
          <a:off x="2857500" y="6639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141324</xdr:rowOff>
    </xdr:from>
    <xdr:ext cx="762000" cy="259045"/>
    <xdr:sp macro="" textlink="">
      <xdr:nvSpPr>
        <xdr:cNvPr id="143" name="テキスト ボックス 142"/>
        <xdr:cNvSpPr txBox="1"/>
      </xdr:nvSpPr>
      <xdr:spPr>
        <a:xfrm>
          <a:off x="2527300" y="640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25,617
25,391
477.64
19,286,160
18,834,992
411,339
10,108,515
17,579,293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136483</xdr:rowOff>
    </xdr:from>
    <xdr:to>
      <xdr:col>24</xdr:col>
      <xdr:colOff>63500</xdr:colOff>
      <xdr:row>33</xdr:row>
      <xdr:rowOff>145872</xdr:rowOff>
    </xdr:to>
    <xdr:cxnSp macro="">
      <xdr:nvCxnSpPr>
        <xdr:cNvPr id="63" name="直線コネクタ 62"/>
        <xdr:cNvCxnSpPr/>
      </xdr:nvCxnSpPr>
      <xdr:spPr>
        <a:xfrm>
          <a:off x="3797300" y="5794333"/>
          <a:ext cx="8382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136483</xdr:rowOff>
    </xdr:from>
    <xdr:to>
      <xdr:col>19</xdr:col>
      <xdr:colOff>177800</xdr:colOff>
      <xdr:row>33</xdr:row>
      <xdr:rowOff>169092</xdr:rowOff>
    </xdr:to>
    <xdr:cxnSp macro="">
      <xdr:nvCxnSpPr>
        <xdr:cNvPr id="66" name="直線コネクタ 65"/>
        <xdr:cNvCxnSpPr/>
      </xdr:nvCxnSpPr>
      <xdr:spPr>
        <a:xfrm flipV="1">
          <a:off x="2908300" y="5794333"/>
          <a:ext cx="8890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169092</xdr:rowOff>
    </xdr:from>
    <xdr:to>
      <xdr:col>15</xdr:col>
      <xdr:colOff>50800</xdr:colOff>
      <xdr:row>34</xdr:row>
      <xdr:rowOff>99042</xdr:rowOff>
    </xdr:to>
    <xdr:cxnSp macro="">
      <xdr:nvCxnSpPr>
        <xdr:cNvPr id="69" name="直線コネクタ 68"/>
        <xdr:cNvCxnSpPr/>
      </xdr:nvCxnSpPr>
      <xdr:spPr>
        <a:xfrm flipV="1">
          <a:off x="2019300" y="5826942"/>
          <a:ext cx="8890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99042</xdr:rowOff>
    </xdr:from>
    <xdr:to>
      <xdr:col>10</xdr:col>
      <xdr:colOff>114300</xdr:colOff>
      <xdr:row>36</xdr:row>
      <xdr:rowOff>150363</xdr:rowOff>
    </xdr:to>
    <xdr:cxnSp macro="">
      <xdr:nvCxnSpPr>
        <xdr:cNvPr id="72" name="直線コネクタ 71"/>
        <xdr:cNvCxnSpPr/>
      </xdr:nvCxnSpPr>
      <xdr:spPr>
        <a:xfrm flipV="1">
          <a:off x="1130300" y="5928342"/>
          <a:ext cx="889000" cy="3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95072</xdr:rowOff>
    </xdr:from>
    <xdr:to>
      <xdr:col>24</xdr:col>
      <xdr:colOff>114300</xdr:colOff>
      <xdr:row>34</xdr:row>
      <xdr:rowOff>25222</xdr:rowOff>
    </xdr:to>
    <xdr:sp macro="" textlink="">
      <xdr:nvSpPr>
        <xdr:cNvPr id="82" name="楕円 81"/>
        <xdr:cNvSpPr/>
      </xdr:nvSpPr>
      <xdr:spPr>
        <a:xfrm>
          <a:off x="4584700" y="57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117949</xdr:rowOff>
    </xdr:from>
    <xdr:ext cx="599010" cy="259045"/>
    <xdr:sp macro="" textlink="">
      <xdr:nvSpPr>
        <xdr:cNvPr id="83" name="人件費該当値テキスト"/>
        <xdr:cNvSpPr txBox="1"/>
      </xdr:nvSpPr>
      <xdr:spPr>
        <a:xfrm>
          <a:off x="4686300" y="560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85683</xdr:rowOff>
    </xdr:from>
    <xdr:to>
      <xdr:col>20</xdr:col>
      <xdr:colOff>38100</xdr:colOff>
      <xdr:row>34</xdr:row>
      <xdr:rowOff>15833</xdr:rowOff>
    </xdr:to>
    <xdr:sp macro="" textlink="">
      <xdr:nvSpPr>
        <xdr:cNvPr id="84" name="楕円 83"/>
        <xdr:cNvSpPr/>
      </xdr:nvSpPr>
      <xdr:spPr>
        <a:xfrm>
          <a:off x="3746500" y="57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32360</xdr:rowOff>
    </xdr:from>
    <xdr:ext cx="599010" cy="259045"/>
    <xdr:sp macro="" textlink="">
      <xdr:nvSpPr>
        <xdr:cNvPr id="85" name="テキスト ボックス 84"/>
        <xdr:cNvSpPr txBox="1"/>
      </xdr:nvSpPr>
      <xdr:spPr>
        <a:xfrm>
          <a:off x="3497795" y="551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118292</xdr:rowOff>
    </xdr:from>
    <xdr:to>
      <xdr:col>15</xdr:col>
      <xdr:colOff>101600</xdr:colOff>
      <xdr:row>34</xdr:row>
      <xdr:rowOff>48442</xdr:rowOff>
    </xdr:to>
    <xdr:sp macro="" textlink="">
      <xdr:nvSpPr>
        <xdr:cNvPr id="86" name="楕円 85"/>
        <xdr:cNvSpPr/>
      </xdr:nvSpPr>
      <xdr:spPr>
        <a:xfrm>
          <a:off x="2857500" y="57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64969</xdr:rowOff>
    </xdr:from>
    <xdr:ext cx="534377" cy="259045"/>
    <xdr:sp macro="" textlink="">
      <xdr:nvSpPr>
        <xdr:cNvPr id="87" name="テキスト ボックス 86"/>
        <xdr:cNvSpPr txBox="1"/>
      </xdr:nvSpPr>
      <xdr:spPr>
        <a:xfrm>
          <a:off x="2641111" y="55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48242</xdr:rowOff>
    </xdr:from>
    <xdr:to>
      <xdr:col>10</xdr:col>
      <xdr:colOff>165100</xdr:colOff>
      <xdr:row>34</xdr:row>
      <xdr:rowOff>149842</xdr:rowOff>
    </xdr:to>
    <xdr:sp macro="" textlink="">
      <xdr:nvSpPr>
        <xdr:cNvPr id="88" name="楕円 87"/>
        <xdr:cNvSpPr/>
      </xdr:nvSpPr>
      <xdr:spPr>
        <a:xfrm>
          <a:off x="1968500" y="5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166369</xdr:rowOff>
    </xdr:from>
    <xdr:ext cx="534377" cy="259045"/>
    <xdr:sp macro="" textlink="">
      <xdr:nvSpPr>
        <xdr:cNvPr id="89" name="テキスト ボックス 88"/>
        <xdr:cNvSpPr txBox="1"/>
      </xdr:nvSpPr>
      <xdr:spPr>
        <a:xfrm>
          <a:off x="1752111" y="56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99563</xdr:rowOff>
    </xdr:from>
    <xdr:to>
      <xdr:col>6</xdr:col>
      <xdr:colOff>38100</xdr:colOff>
      <xdr:row>37</xdr:row>
      <xdr:rowOff>29713</xdr:rowOff>
    </xdr:to>
    <xdr:sp macro="" textlink="">
      <xdr:nvSpPr>
        <xdr:cNvPr id="90" name="楕円 89"/>
        <xdr:cNvSpPr/>
      </xdr:nvSpPr>
      <xdr:spPr>
        <a:xfrm>
          <a:off x="1079500" y="62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46240</xdr:rowOff>
    </xdr:from>
    <xdr:ext cx="534377" cy="259045"/>
    <xdr:sp macro="" textlink="">
      <xdr:nvSpPr>
        <xdr:cNvPr id="91" name="テキスト ボックス 90"/>
        <xdr:cNvSpPr txBox="1"/>
      </xdr:nvSpPr>
      <xdr:spPr>
        <a:xfrm>
          <a:off x="863111" y="604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61107</xdr:rowOff>
    </xdr:from>
    <xdr:to>
      <xdr:col>24</xdr:col>
      <xdr:colOff>63500</xdr:colOff>
      <xdr:row>56</xdr:row>
      <xdr:rowOff>68253</xdr:rowOff>
    </xdr:to>
    <xdr:cxnSp macro="">
      <xdr:nvCxnSpPr>
        <xdr:cNvPr id="118" name="直線コネクタ 117"/>
        <xdr:cNvCxnSpPr/>
      </xdr:nvCxnSpPr>
      <xdr:spPr>
        <a:xfrm>
          <a:off x="3797300" y="9662307"/>
          <a:ext cx="8382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61107</xdr:rowOff>
    </xdr:from>
    <xdr:to>
      <xdr:col>19</xdr:col>
      <xdr:colOff>177800</xdr:colOff>
      <xdr:row>56</xdr:row>
      <xdr:rowOff>74723</xdr:rowOff>
    </xdr:to>
    <xdr:cxnSp macro="">
      <xdr:nvCxnSpPr>
        <xdr:cNvPr id="121" name="直線コネクタ 120"/>
        <xdr:cNvCxnSpPr/>
      </xdr:nvCxnSpPr>
      <xdr:spPr>
        <a:xfrm flipV="1">
          <a:off x="2908300" y="9662307"/>
          <a:ext cx="889000" cy="1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74723</xdr:rowOff>
    </xdr:from>
    <xdr:to>
      <xdr:col>15</xdr:col>
      <xdr:colOff>50800</xdr:colOff>
      <xdr:row>56</xdr:row>
      <xdr:rowOff>96682</xdr:rowOff>
    </xdr:to>
    <xdr:cxnSp macro="">
      <xdr:nvCxnSpPr>
        <xdr:cNvPr id="124" name="直線コネクタ 123"/>
        <xdr:cNvCxnSpPr/>
      </xdr:nvCxnSpPr>
      <xdr:spPr>
        <a:xfrm flipV="1">
          <a:off x="2019300" y="9675923"/>
          <a:ext cx="889000" cy="2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60796</xdr:rowOff>
    </xdr:from>
    <xdr:to>
      <xdr:col>10</xdr:col>
      <xdr:colOff>114300</xdr:colOff>
      <xdr:row>56</xdr:row>
      <xdr:rowOff>96682</xdr:rowOff>
    </xdr:to>
    <xdr:cxnSp macro="">
      <xdr:nvCxnSpPr>
        <xdr:cNvPr id="127" name="直線コネクタ 126"/>
        <xdr:cNvCxnSpPr/>
      </xdr:nvCxnSpPr>
      <xdr:spPr>
        <a:xfrm>
          <a:off x="1130300" y="9661996"/>
          <a:ext cx="889000" cy="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17453</xdr:rowOff>
    </xdr:from>
    <xdr:to>
      <xdr:col>24</xdr:col>
      <xdr:colOff>114300</xdr:colOff>
      <xdr:row>56</xdr:row>
      <xdr:rowOff>119053</xdr:rowOff>
    </xdr:to>
    <xdr:sp macro="" textlink="">
      <xdr:nvSpPr>
        <xdr:cNvPr id="137" name="楕円 136"/>
        <xdr:cNvSpPr/>
      </xdr:nvSpPr>
      <xdr:spPr>
        <a:xfrm>
          <a:off x="4584700" y="961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40330</xdr:rowOff>
    </xdr:from>
    <xdr:ext cx="534377" cy="259045"/>
    <xdr:sp macro="" textlink="">
      <xdr:nvSpPr>
        <xdr:cNvPr id="138" name="物件費該当値テキスト"/>
        <xdr:cNvSpPr txBox="1"/>
      </xdr:nvSpPr>
      <xdr:spPr>
        <a:xfrm>
          <a:off x="4686300" y="947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10307</xdr:rowOff>
    </xdr:from>
    <xdr:to>
      <xdr:col>20</xdr:col>
      <xdr:colOff>38100</xdr:colOff>
      <xdr:row>56</xdr:row>
      <xdr:rowOff>111907</xdr:rowOff>
    </xdr:to>
    <xdr:sp macro="" textlink="">
      <xdr:nvSpPr>
        <xdr:cNvPr id="139" name="楕円 138"/>
        <xdr:cNvSpPr/>
      </xdr:nvSpPr>
      <xdr:spPr>
        <a:xfrm>
          <a:off x="3746500" y="961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128434</xdr:rowOff>
    </xdr:from>
    <xdr:ext cx="534377" cy="259045"/>
    <xdr:sp macro="" textlink="">
      <xdr:nvSpPr>
        <xdr:cNvPr id="140" name="テキスト ボックス 139"/>
        <xdr:cNvSpPr txBox="1"/>
      </xdr:nvSpPr>
      <xdr:spPr>
        <a:xfrm>
          <a:off x="3530111" y="938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23923</xdr:rowOff>
    </xdr:from>
    <xdr:to>
      <xdr:col>15</xdr:col>
      <xdr:colOff>101600</xdr:colOff>
      <xdr:row>56</xdr:row>
      <xdr:rowOff>125523</xdr:rowOff>
    </xdr:to>
    <xdr:sp macro="" textlink="">
      <xdr:nvSpPr>
        <xdr:cNvPr id="141" name="楕円 140"/>
        <xdr:cNvSpPr/>
      </xdr:nvSpPr>
      <xdr:spPr>
        <a:xfrm>
          <a:off x="2857500" y="96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142050</xdr:rowOff>
    </xdr:from>
    <xdr:ext cx="534377" cy="259045"/>
    <xdr:sp macro="" textlink="">
      <xdr:nvSpPr>
        <xdr:cNvPr id="142" name="テキスト ボックス 141"/>
        <xdr:cNvSpPr txBox="1"/>
      </xdr:nvSpPr>
      <xdr:spPr>
        <a:xfrm>
          <a:off x="2641111" y="940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45882</xdr:rowOff>
    </xdr:from>
    <xdr:to>
      <xdr:col>10</xdr:col>
      <xdr:colOff>165100</xdr:colOff>
      <xdr:row>56</xdr:row>
      <xdr:rowOff>147482</xdr:rowOff>
    </xdr:to>
    <xdr:sp macro="" textlink="">
      <xdr:nvSpPr>
        <xdr:cNvPr id="143" name="楕円 142"/>
        <xdr:cNvSpPr/>
      </xdr:nvSpPr>
      <xdr:spPr>
        <a:xfrm>
          <a:off x="1968500" y="96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164009</xdr:rowOff>
    </xdr:from>
    <xdr:ext cx="534377" cy="259045"/>
    <xdr:sp macro="" textlink="">
      <xdr:nvSpPr>
        <xdr:cNvPr id="144" name="テキスト ボックス 143"/>
        <xdr:cNvSpPr txBox="1"/>
      </xdr:nvSpPr>
      <xdr:spPr>
        <a:xfrm>
          <a:off x="1752111" y="94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9996</xdr:rowOff>
    </xdr:from>
    <xdr:to>
      <xdr:col>6</xdr:col>
      <xdr:colOff>38100</xdr:colOff>
      <xdr:row>56</xdr:row>
      <xdr:rowOff>111596</xdr:rowOff>
    </xdr:to>
    <xdr:sp macro="" textlink="">
      <xdr:nvSpPr>
        <xdr:cNvPr id="145" name="楕円 144"/>
        <xdr:cNvSpPr/>
      </xdr:nvSpPr>
      <xdr:spPr>
        <a:xfrm>
          <a:off x="1079500" y="96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128123</xdr:rowOff>
    </xdr:from>
    <xdr:ext cx="534377" cy="259045"/>
    <xdr:sp macro="" textlink="">
      <xdr:nvSpPr>
        <xdr:cNvPr id="146" name="テキスト ボックス 145"/>
        <xdr:cNvSpPr txBox="1"/>
      </xdr:nvSpPr>
      <xdr:spPr>
        <a:xfrm>
          <a:off x="863111" y="938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7752</xdr:rowOff>
    </xdr:from>
    <xdr:to>
      <xdr:col>24</xdr:col>
      <xdr:colOff>63500</xdr:colOff>
      <xdr:row>72</xdr:row>
      <xdr:rowOff>65908</xdr:rowOff>
    </xdr:to>
    <xdr:cxnSp macro="">
      <xdr:nvCxnSpPr>
        <xdr:cNvPr id="173" name="直線コネクタ 172"/>
        <xdr:cNvCxnSpPr/>
      </xdr:nvCxnSpPr>
      <xdr:spPr>
        <a:xfrm>
          <a:off x="3797300" y="12352152"/>
          <a:ext cx="8382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7752</xdr:rowOff>
    </xdr:from>
    <xdr:to>
      <xdr:col>19</xdr:col>
      <xdr:colOff>177800</xdr:colOff>
      <xdr:row>72</xdr:row>
      <xdr:rowOff>110073</xdr:rowOff>
    </xdr:to>
    <xdr:cxnSp macro="">
      <xdr:nvCxnSpPr>
        <xdr:cNvPr id="176" name="直線コネクタ 175"/>
        <xdr:cNvCxnSpPr/>
      </xdr:nvCxnSpPr>
      <xdr:spPr>
        <a:xfrm flipV="1">
          <a:off x="2908300" y="12352152"/>
          <a:ext cx="8890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110073</xdr:rowOff>
    </xdr:from>
    <xdr:to>
      <xdr:col>15</xdr:col>
      <xdr:colOff>50800</xdr:colOff>
      <xdr:row>72</xdr:row>
      <xdr:rowOff>164983</xdr:rowOff>
    </xdr:to>
    <xdr:cxnSp macro="">
      <xdr:nvCxnSpPr>
        <xdr:cNvPr id="179" name="直線コネクタ 178"/>
        <xdr:cNvCxnSpPr/>
      </xdr:nvCxnSpPr>
      <xdr:spPr>
        <a:xfrm flipV="1">
          <a:off x="2019300" y="12454473"/>
          <a:ext cx="8890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164983</xdr:rowOff>
    </xdr:from>
    <xdr:to>
      <xdr:col>10</xdr:col>
      <xdr:colOff>114300</xdr:colOff>
      <xdr:row>73</xdr:row>
      <xdr:rowOff>33264</xdr:rowOff>
    </xdr:to>
    <xdr:cxnSp macro="">
      <xdr:nvCxnSpPr>
        <xdr:cNvPr id="182" name="直線コネクタ 181"/>
        <xdr:cNvCxnSpPr/>
      </xdr:nvCxnSpPr>
      <xdr:spPr>
        <a:xfrm flipV="1">
          <a:off x="1130300" y="12509383"/>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15108</xdr:rowOff>
    </xdr:from>
    <xdr:to>
      <xdr:col>24</xdr:col>
      <xdr:colOff>114300</xdr:colOff>
      <xdr:row>72</xdr:row>
      <xdr:rowOff>116708</xdr:rowOff>
    </xdr:to>
    <xdr:sp macro="" textlink="">
      <xdr:nvSpPr>
        <xdr:cNvPr id="192" name="楕円 191"/>
        <xdr:cNvSpPr/>
      </xdr:nvSpPr>
      <xdr:spPr>
        <a:xfrm>
          <a:off x="4584700" y="123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139585</xdr:rowOff>
    </xdr:from>
    <xdr:ext cx="534377" cy="259045"/>
    <xdr:sp macro="" textlink="">
      <xdr:nvSpPr>
        <xdr:cNvPr id="193" name="維持補修費該当値テキスト"/>
        <xdr:cNvSpPr txBox="1"/>
      </xdr:nvSpPr>
      <xdr:spPr>
        <a:xfrm>
          <a:off x="4686300" y="123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128402</xdr:rowOff>
    </xdr:from>
    <xdr:to>
      <xdr:col>20</xdr:col>
      <xdr:colOff>38100</xdr:colOff>
      <xdr:row>72</xdr:row>
      <xdr:rowOff>58552</xdr:rowOff>
    </xdr:to>
    <xdr:sp macro="" textlink="">
      <xdr:nvSpPr>
        <xdr:cNvPr id="194" name="楕円 193"/>
        <xdr:cNvSpPr/>
      </xdr:nvSpPr>
      <xdr:spPr>
        <a:xfrm>
          <a:off x="3746500" y="123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75079</xdr:rowOff>
    </xdr:from>
    <xdr:ext cx="534377" cy="259045"/>
    <xdr:sp macro="" textlink="">
      <xdr:nvSpPr>
        <xdr:cNvPr id="195" name="テキスト ボックス 194"/>
        <xdr:cNvSpPr txBox="1"/>
      </xdr:nvSpPr>
      <xdr:spPr>
        <a:xfrm>
          <a:off x="3530111" y="120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59273</xdr:rowOff>
    </xdr:from>
    <xdr:to>
      <xdr:col>15</xdr:col>
      <xdr:colOff>101600</xdr:colOff>
      <xdr:row>72</xdr:row>
      <xdr:rowOff>160873</xdr:rowOff>
    </xdr:to>
    <xdr:sp macro="" textlink="">
      <xdr:nvSpPr>
        <xdr:cNvPr id="196" name="楕円 195"/>
        <xdr:cNvSpPr/>
      </xdr:nvSpPr>
      <xdr:spPr>
        <a:xfrm>
          <a:off x="2857500" y="124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5950</xdr:rowOff>
    </xdr:from>
    <xdr:ext cx="534377" cy="259045"/>
    <xdr:sp macro="" textlink="">
      <xdr:nvSpPr>
        <xdr:cNvPr id="197" name="テキスト ボックス 196"/>
        <xdr:cNvSpPr txBox="1"/>
      </xdr:nvSpPr>
      <xdr:spPr>
        <a:xfrm>
          <a:off x="2641111" y="121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114183</xdr:rowOff>
    </xdr:from>
    <xdr:to>
      <xdr:col>10</xdr:col>
      <xdr:colOff>165100</xdr:colOff>
      <xdr:row>73</xdr:row>
      <xdr:rowOff>44333</xdr:rowOff>
    </xdr:to>
    <xdr:sp macro="" textlink="">
      <xdr:nvSpPr>
        <xdr:cNvPr id="198" name="楕円 197"/>
        <xdr:cNvSpPr/>
      </xdr:nvSpPr>
      <xdr:spPr>
        <a:xfrm>
          <a:off x="1968500" y="124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60860</xdr:rowOff>
    </xdr:from>
    <xdr:ext cx="534377" cy="259045"/>
    <xdr:sp macro="" textlink="">
      <xdr:nvSpPr>
        <xdr:cNvPr id="199" name="テキスト ボックス 198"/>
        <xdr:cNvSpPr txBox="1"/>
      </xdr:nvSpPr>
      <xdr:spPr>
        <a:xfrm>
          <a:off x="1752111" y="122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153914</xdr:rowOff>
    </xdr:from>
    <xdr:to>
      <xdr:col>6</xdr:col>
      <xdr:colOff>38100</xdr:colOff>
      <xdr:row>73</xdr:row>
      <xdr:rowOff>84064</xdr:rowOff>
    </xdr:to>
    <xdr:sp macro="" textlink="">
      <xdr:nvSpPr>
        <xdr:cNvPr id="200" name="楕円 199"/>
        <xdr:cNvSpPr/>
      </xdr:nvSpPr>
      <xdr:spPr>
        <a:xfrm>
          <a:off x="1079500" y="124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100591</xdr:rowOff>
    </xdr:from>
    <xdr:ext cx="534377" cy="259045"/>
    <xdr:sp macro="" textlink="">
      <xdr:nvSpPr>
        <xdr:cNvPr id="201" name="テキスト ボックス 200"/>
        <xdr:cNvSpPr txBox="1"/>
      </xdr:nvSpPr>
      <xdr:spPr>
        <a:xfrm>
          <a:off x="863111" y="122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121158</xdr:rowOff>
    </xdr:from>
    <xdr:to>
      <xdr:col>24</xdr:col>
      <xdr:colOff>63500</xdr:colOff>
      <xdr:row>97</xdr:row>
      <xdr:rowOff>29363</xdr:rowOff>
    </xdr:to>
    <xdr:cxnSp macro="">
      <xdr:nvCxnSpPr>
        <xdr:cNvPr id="231" name="直線コネクタ 230"/>
        <xdr:cNvCxnSpPr/>
      </xdr:nvCxnSpPr>
      <xdr:spPr>
        <a:xfrm flipV="1">
          <a:off x="3797300" y="16580358"/>
          <a:ext cx="838200" cy="7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64136</xdr:rowOff>
    </xdr:from>
    <xdr:to>
      <xdr:col>19</xdr:col>
      <xdr:colOff>177800</xdr:colOff>
      <xdr:row>97</xdr:row>
      <xdr:rowOff>29363</xdr:rowOff>
    </xdr:to>
    <xdr:cxnSp macro="">
      <xdr:nvCxnSpPr>
        <xdr:cNvPr id="234" name="直線コネクタ 233"/>
        <xdr:cNvCxnSpPr/>
      </xdr:nvCxnSpPr>
      <xdr:spPr>
        <a:xfrm>
          <a:off x="2908300" y="16523336"/>
          <a:ext cx="889000" cy="1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64136</xdr:rowOff>
    </xdr:from>
    <xdr:to>
      <xdr:col>15</xdr:col>
      <xdr:colOff>50800</xdr:colOff>
      <xdr:row>98</xdr:row>
      <xdr:rowOff>47498</xdr:rowOff>
    </xdr:to>
    <xdr:cxnSp macro="">
      <xdr:nvCxnSpPr>
        <xdr:cNvPr id="237" name="直線コネクタ 236"/>
        <xdr:cNvCxnSpPr/>
      </xdr:nvCxnSpPr>
      <xdr:spPr>
        <a:xfrm flipV="1">
          <a:off x="2019300" y="16523336"/>
          <a:ext cx="889000" cy="32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3860</xdr:rowOff>
    </xdr:from>
    <xdr:to>
      <xdr:col>10</xdr:col>
      <xdr:colOff>114300</xdr:colOff>
      <xdr:row>98</xdr:row>
      <xdr:rowOff>47498</xdr:rowOff>
    </xdr:to>
    <xdr:cxnSp macro="">
      <xdr:nvCxnSpPr>
        <xdr:cNvPr id="240" name="直線コネクタ 239"/>
        <xdr:cNvCxnSpPr/>
      </xdr:nvCxnSpPr>
      <xdr:spPr>
        <a:xfrm>
          <a:off x="1130300" y="16805960"/>
          <a:ext cx="889000" cy="4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70358</xdr:rowOff>
    </xdr:from>
    <xdr:to>
      <xdr:col>24</xdr:col>
      <xdr:colOff>114300</xdr:colOff>
      <xdr:row>97</xdr:row>
      <xdr:rowOff>508</xdr:rowOff>
    </xdr:to>
    <xdr:sp macro="" textlink="">
      <xdr:nvSpPr>
        <xdr:cNvPr id="250" name="楕円 249"/>
        <xdr:cNvSpPr/>
      </xdr:nvSpPr>
      <xdr:spPr>
        <a:xfrm>
          <a:off x="4584700" y="16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48785</xdr:rowOff>
    </xdr:from>
    <xdr:ext cx="534377" cy="259045"/>
    <xdr:sp macro="" textlink="">
      <xdr:nvSpPr>
        <xdr:cNvPr id="251" name="扶助費該当値テキスト"/>
        <xdr:cNvSpPr txBox="1"/>
      </xdr:nvSpPr>
      <xdr:spPr>
        <a:xfrm>
          <a:off x="4686300" y="165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150013</xdr:rowOff>
    </xdr:from>
    <xdr:to>
      <xdr:col>20</xdr:col>
      <xdr:colOff>38100</xdr:colOff>
      <xdr:row>97</xdr:row>
      <xdr:rowOff>80163</xdr:rowOff>
    </xdr:to>
    <xdr:sp macro="" textlink="">
      <xdr:nvSpPr>
        <xdr:cNvPr id="252" name="楕円 251"/>
        <xdr:cNvSpPr/>
      </xdr:nvSpPr>
      <xdr:spPr>
        <a:xfrm>
          <a:off x="3746500" y="166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71290</xdr:rowOff>
    </xdr:from>
    <xdr:ext cx="534377" cy="259045"/>
    <xdr:sp macro="" textlink="">
      <xdr:nvSpPr>
        <xdr:cNvPr id="253" name="テキスト ボックス 252"/>
        <xdr:cNvSpPr txBox="1"/>
      </xdr:nvSpPr>
      <xdr:spPr>
        <a:xfrm>
          <a:off x="3530111" y="167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13336</xdr:rowOff>
    </xdr:from>
    <xdr:to>
      <xdr:col>15</xdr:col>
      <xdr:colOff>101600</xdr:colOff>
      <xdr:row>96</xdr:row>
      <xdr:rowOff>114936</xdr:rowOff>
    </xdr:to>
    <xdr:sp macro="" textlink="">
      <xdr:nvSpPr>
        <xdr:cNvPr id="254" name="楕円 253"/>
        <xdr:cNvSpPr/>
      </xdr:nvSpPr>
      <xdr:spPr>
        <a:xfrm>
          <a:off x="2857500" y="164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106063</xdr:rowOff>
    </xdr:from>
    <xdr:ext cx="534377" cy="259045"/>
    <xdr:sp macro="" textlink="">
      <xdr:nvSpPr>
        <xdr:cNvPr id="255" name="テキスト ボックス 254"/>
        <xdr:cNvSpPr txBox="1"/>
      </xdr:nvSpPr>
      <xdr:spPr>
        <a:xfrm>
          <a:off x="2641111" y="1656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168148</xdr:rowOff>
    </xdr:from>
    <xdr:to>
      <xdr:col>10</xdr:col>
      <xdr:colOff>165100</xdr:colOff>
      <xdr:row>98</xdr:row>
      <xdr:rowOff>98298</xdr:rowOff>
    </xdr:to>
    <xdr:sp macro="" textlink="">
      <xdr:nvSpPr>
        <xdr:cNvPr id="256" name="楕円 255"/>
        <xdr:cNvSpPr/>
      </xdr:nvSpPr>
      <xdr:spPr>
        <a:xfrm>
          <a:off x="1968500" y="167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89425</xdr:rowOff>
    </xdr:from>
    <xdr:ext cx="534377" cy="259045"/>
    <xdr:sp macro="" textlink="">
      <xdr:nvSpPr>
        <xdr:cNvPr id="257" name="テキスト ボックス 256"/>
        <xdr:cNvSpPr txBox="1"/>
      </xdr:nvSpPr>
      <xdr:spPr>
        <a:xfrm>
          <a:off x="1752111" y="168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124510</xdr:rowOff>
    </xdr:from>
    <xdr:to>
      <xdr:col>6</xdr:col>
      <xdr:colOff>38100</xdr:colOff>
      <xdr:row>98</xdr:row>
      <xdr:rowOff>54660</xdr:rowOff>
    </xdr:to>
    <xdr:sp macro="" textlink="">
      <xdr:nvSpPr>
        <xdr:cNvPr id="258" name="楕円 257"/>
        <xdr:cNvSpPr/>
      </xdr:nvSpPr>
      <xdr:spPr>
        <a:xfrm>
          <a:off x="1079500" y="167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71187</xdr:rowOff>
    </xdr:from>
    <xdr:ext cx="534377" cy="259045"/>
    <xdr:sp macro="" textlink="">
      <xdr:nvSpPr>
        <xdr:cNvPr id="259" name="テキスト ボックス 258"/>
        <xdr:cNvSpPr txBox="1"/>
      </xdr:nvSpPr>
      <xdr:spPr>
        <a:xfrm>
          <a:off x="863111" y="165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113640</xdr:rowOff>
    </xdr:from>
    <xdr:to>
      <xdr:col>55</xdr:col>
      <xdr:colOff>0</xdr:colOff>
      <xdr:row>36</xdr:row>
      <xdr:rowOff>78250</xdr:rowOff>
    </xdr:to>
    <xdr:cxnSp macro="">
      <xdr:nvCxnSpPr>
        <xdr:cNvPr id="291" name="直線コネクタ 290"/>
        <xdr:cNvCxnSpPr/>
      </xdr:nvCxnSpPr>
      <xdr:spPr>
        <a:xfrm>
          <a:off x="9639300" y="6114390"/>
          <a:ext cx="838200" cy="1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113640</xdr:rowOff>
    </xdr:from>
    <xdr:to>
      <xdr:col>50</xdr:col>
      <xdr:colOff>114300</xdr:colOff>
      <xdr:row>37</xdr:row>
      <xdr:rowOff>14710</xdr:rowOff>
    </xdr:to>
    <xdr:cxnSp macro="">
      <xdr:nvCxnSpPr>
        <xdr:cNvPr id="294" name="直線コネクタ 293"/>
        <xdr:cNvCxnSpPr/>
      </xdr:nvCxnSpPr>
      <xdr:spPr>
        <a:xfrm flipV="1">
          <a:off x="8750300" y="6114390"/>
          <a:ext cx="889000" cy="24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118941</xdr:rowOff>
    </xdr:from>
    <xdr:to>
      <xdr:col>45</xdr:col>
      <xdr:colOff>177800</xdr:colOff>
      <xdr:row>37</xdr:row>
      <xdr:rowOff>14710</xdr:rowOff>
    </xdr:to>
    <xdr:cxnSp macro="">
      <xdr:nvCxnSpPr>
        <xdr:cNvPr id="297" name="直線コネクタ 296"/>
        <xdr:cNvCxnSpPr/>
      </xdr:nvCxnSpPr>
      <xdr:spPr>
        <a:xfrm>
          <a:off x="7861300" y="5262441"/>
          <a:ext cx="889000" cy="109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118941</xdr:rowOff>
    </xdr:from>
    <xdr:to>
      <xdr:col>41</xdr:col>
      <xdr:colOff>50800</xdr:colOff>
      <xdr:row>37</xdr:row>
      <xdr:rowOff>88962</xdr:rowOff>
    </xdr:to>
    <xdr:cxnSp macro="">
      <xdr:nvCxnSpPr>
        <xdr:cNvPr id="300" name="直線コネクタ 299"/>
        <xdr:cNvCxnSpPr/>
      </xdr:nvCxnSpPr>
      <xdr:spPr>
        <a:xfrm flipV="1">
          <a:off x="6972300" y="5262441"/>
          <a:ext cx="889000" cy="117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27450</xdr:rowOff>
    </xdr:from>
    <xdr:to>
      <xdr:col>55</xdr:col>
      <xdr:colOff>50800</xdr:colOff>
      <xdr:row>36</xdr:row>
      <xdr:rowOff>129050</xdr:rowOff>
    </xdr:to>
    <xdr:sp macro="" textlink="">
      <xdr:nvSpPr>
        <xdr:cNvPr id="310" name="楕円 309"/>
        <xdr:cNvSpPr/>
      </xdr:nvSpPr>
      <xdr:spPr>
        <a:xfrm>
          <a:off x="10426700" y="61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50327</xdr:rowOff>
    </xdr:from>
    <xdr:ext cx="534377" cy="259045"/>
    <xdr:sp macro="" textlink="">
      <xdr:nvSpPr>
        <xdr:cNvPr id="311" name="補助費等該当値テキスト"/>
        <xdr:cNvSpPr txBox="1"/>
      </xdr:nvSpPr>
      <xdr:spPr>
        <a:xfrm>
          <a:off x="10528300" y="605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62840</xdr:rowOff>
    </xdr:from>
    <xdr:to>
      <xdr:col>50</xdr:col>
      <xdr:colOff>165100</xdr:colOff>
      <xdr:row>35</xdr:row>
      <xdr:rowOff>164440</xdr:rowOff>
    </xdr:to>
    <xdr:sp macro="" textlink="">
      <xdr:nvSpPr>
        <xdr:cNvPr id="312" name="楕円 311"/>
        <xdr:cNvSpPr/>
      </xdr:nvSpPr>
      <xdr:spPr>
        <a:xfrm>
          <a:off x="9588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9517</xdr:rowOff>
    </xdr:from>
    <xdr:ext cx="534377" cy="259045"/>
    <xdr:sp macro="" textlink="">
      <xdr:nvSpPr>
        <xdr:cNvPr id="313" name="テキスト ボックス 312"/>
        <xdr:cNvSpPr txBox="1"/>
      </xdr:nvSpPr>
      <xdr:spPr>
        <a:xfrm>
          <a:off x="9372111" y="583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135360</xdr:rowOff>
    </xdr:from>
    <xdr:to>
      <xdr:col>46</xdr:col>
      <xdr:colOff>38100</xdr:colOff>
      <xdr:row>37</xdr:row>
      <xdr:rowOff>65510</xdr:rowOff>
    </xdr:to>
    <xdr:sp macro="" textlink="">
      <xdr:nvSpPr>
        <xdr:cNvPr id="314" name="楕円 313"/>
        <xdr:cNvSpPr/>
      </xdr:nvSpPr>
      <xdr:spPr>
        <a:xfrm>
          <a:off x="8699500" y="630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82037</xdr:rowOff>
    </xdr:from>
    <xdr:ext cx="534377" cy="259045"/>
    <xdr:sp macro="" textlink="">
      <xdr:nvSpPr>
        <xdr:cNvPr id="315" name="テキスト ボックス 314"/>
        <xdr:cNvSpPr txBox="1"/>
      </xdr:nvSpPr>
      <xdr:spPr>
        <a:xfrm>
          <a:off x="8483111" y="60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68141</xdr:rowOff>
    </xdr:from>
    <xdr:to>
      <xdr:col>41</xdr:col>
      <xdr:colOff>101600</xdr:colOff>
      <xdr:row>30</xdr:row>
      <xdr:rowOff>169741</xdr:rowOff>
    </xdr:to>
    <xdr:sp macro="" textlink="">
      <xdr:nvSpPr>
        <xdr:cNvPr id="316" name="楕円 315"/>
        <xdr:cNvSpPr/>
      </xdr:nvSpPr>
      <xdr:spPr>
        <a:xfrm>
          <a:off x="7810500" y="52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14818</xdr:rowOff>
    </xdr:from>
    <xdr:ext cx="599010" cy="259045"/>
    <xdr:sp macro="" textlink="">
      <xdr:nvSpPr>
        <xdr:cNvPr id="317" name="テキスト ボックス 316"/>
        <xdr:cNvSpPr txBox="1"/>
      </xdr:nvSpPr>
      <xdr:spPr>
        <a:xfrm>
          <a:off x="7561795" y="498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38162</xdr:rowOff>
    </xdr:from>
    <xdr:to>
      <xdr:col>36</xdr:col>
      <xdr:colOff>165100</xdr:colOff>
      <xdr:row>37</xdr:row>
      <xdr:rowOff>139762</xdr:rowOff>
    </xdr:to>
    <xdr:sp macro="" textlink="">
      <xdr:nvSpPr>
        <xdr:cNvPr id="318" name="楕円 317"/>
        <xdr:cNvSpPr/>
      </xdr:nvSpPr>
      <xdr:spPr>
        <a:xfrm>
          <a:off x="6921500" y="63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156289</xdr:rowOff>
    </xdr:from>
    <xdr:ext cx="534377" cy="259045"/>
    <xdr:sp macro="" textlink="">
      <xdr:nvSpPr>
        <xdr:cNvPr id="319" name="テキスト ボックス 318"/>
        <xdr:cNvSpPr txBox="1"/>
      </xdr:nvSpPr>
      <xdr:spPr>
        <a:xfrm>
          <a:off x="6705111" y="61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87358</xdr:rowOff>
    </xdr:from>
    <xdr:to>
      <xdr:col>55</xdr:col>
      <xdr:colOff>0</xdr:colOff>
      <xdr:row>52</xdr:row>
      <xdr:rowOff>125702</xdr:rowOff>
    </xdr:to>
    <xdr:cxnSp macro="">
      <xdr:nvCxnSpPr>
        <xdr:cNvPr id="348" name="直線コネクタ 347"/>
        <xdr:cNvCxnSpPr/>
      </xdr:nvCxnSpPr>
      <xdr:spPr>
        <a:xfrm flipV="1">
          <a:off x="9639300" y="8831308"/>
          <a:ext cx="838200" cy="20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125702</xdr:rowOff>
    </xdr:from>
    <xdr:to>
      <xdr:col>50</xdr:col>
      <xdr:colOff>114300</xdr:colOff>
      <xdr:row>53</xdr:row>
      <xdr:rowOff>55568</xdr:rowOff>
    </xdr:to>
    <xdr:cxnSp macro="">
      <xdr:nvCxnSpPr>
        <xdr:cNvPr id="351" name="直線コネクタ 350"/>
        <xdr:cNvCxnSpPr/>
      </xdr:nvCxnSpPr>
      <xdr:spPr>
        <a:xfrm flipV="1">
          <a:off x="8750300" y="9041102"/>
          <a:ext cx="889000" cy="10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55568</xdr:rowOff>
    </xdr:from>
    <xdr:to>
      <xdr:col>45</xdr:col>
      <xdr:colOff>177800</xdr:colOff>
      <xdr:row>53</xdr:row>
      <xdr:rowOff>95855</xdr:rowOff>
    </xdr:to>
    <xdr:cxnSp macro="">
      <xdr:nvCxnSpPr>
        <xdr:cNvPr id="354" name="直線コネクタ 353"/>
        <xdr:cNvCxnSpPr/>
      </xdr:nvCxnSpPr>
      <xdr:spPr>
        <a:xfrm flipV="1">
          <a:off x="7861300" y="9142418"/>
          <a:ext cx="889000" cy="4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95855</xdr:rowOff>
    </xdr:from>
    <xdr:to>
      <xdr:col>41</xdr:col>
      <xdr:colOff>50800</xdr:colOff>
      <xdr:row>55</xdr:row>
      <xdr:rowOff>138854</xdr:rowOff>
    </xdr:to>
    <xdr:cxnSp macro="">
      <xdr:nvCxnSpPr>
        <xdr:cNvPr id="357" name="直線コネクタ 356"/>
        <xdr:cNvCxnSpPr/>
      </xdr:nvCxnSpPr>
      <xdr:spPr>
        <a:xfrm flipV="1">
          <a:off x="6972300" y="9182705"/>
          <a:ext cx="889000" cy="38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36558</xdr:rowOff>
    </xdr:from>
    <xdr:to>
      <xdr:col>55</xdr:col>
      <xdr:colOff>50800</xdr:colOff>
      <xdr:row>51</xdr:row>
      <xdr:rowOff>138158</xdr:rowOff>
    </xdr:to>
    <xdr:sp macro="" textlink="">
      <xdr:nvSpPr>
        <xdr:cNvPr id="367" name="楕円 366"/>
        <xdr:cNvSpPr/>
      </xdr:nvSpPr>
      <xdr:spPr>
        <a:xfrm>
          <a:off x="10426700" y="878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122935</xdr:rowOff>
    </xdr:from>
    <xdr:ext cx="599010" cy="259045"/>
    <xdr:sp macro="" textlink="">
      <xdr:nvSpPr>
        <xdr:cNvPr id="368" name="普通建設事業費該当値テキスト"/>
        <xdr:cNvSpPr txBox="1"/>
      </xdr:nvSpPr>
      <xdr:spPr>
        <a:xfrm>
          <a:off x="10528300" y="869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74902</xdr:rowOff>
    </xdr:from>
    <xdr:to>
      <xdr:col>50</xdr:col>
      <xdr:colOff>165100</xdr:colOff>
      <xdr:row>53</xdr:row>
      <xdr:rowOff>5052</xdr:rowOff>
    </xdr:to>
    <xdr:sp macro="" textlink="">
      <xdr:nvSpPr>
        <xdr:cNvPr id="369" name="楕円 368"/>
        <xdr:cNvSpPr/>
      </xdr:nvSpPr>
      <xdr:spPr>
        <a:xfrm>
          <a:off x="9588500" y="89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21579</xdr:rowOff>
    </xdr:from>
    <xdr:ext cx="599010" cy="259045"/>
    <xdr:sp macro="" textlink="">
      <xdr:nvSpPr>
        <xdr:cNvPr id="370" name="テキスト ボックス 369"/>
        <xdr:cNvSpPr txBox="1"/>
      </xdr:nvSpPr>
      <xdr:spPr>
        <a:xfrm>
          <a:off x="9339795" y="876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4768</xdr:rowOff>
    </xdr:from>
    <xdr:to>
      <xdr:col>46</xdr:col>
      <xdr:colOff>38100</xdr:colOff>
      <xdr:row>53</xdr:row>
      <xdr:rowOff>106368</xdr:rowOff>
    </xdr:to>
    <xdr:sp macro="" textlink="">
      <xdr:nvSpPr>
        <xdr:cNvPr id="371" name="楕円 370"/>
        <xdr:cNvSpPr/>
      </xdr:nvSpPr>
      <xdr:spPr>
        <a:xfrm>
          <a:off x="8699500" y="90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122895</xdr:rowOff>
    </xdr:from>
    <xdr:ext cx="599010" cy="259045"/>
    <xdr:sp macro="" textlink="">
      <xdr:nvSpPr>
        <xdr:cNvPr id="372" name="テキスト ボックス 371"/>
        <xdr:cNvSpPr txBox="1"/>
      </xdr:nvSpPr>
      <xdr:spPr>
        <a:xfrm>
          <a:off x="8450795" y="886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45055</xdr:rowOff>
    </xdr:from>
    <xdr:to>
      <xdr:col>41</xdr:col>
      <xdr:colOff>101600</xdr:colOff>
      <xdr:row>53</xdr:row>
      <xdr:rowOff>146655</xdr:rowOff>
    </xdr:to>
    <xdr:sp macro="" textlink="">
      <xdr:nvSpPr>
        <xdr:cNvPr id="373" name="楕円 372"/>
        <xdr:cNvSpPr/>
      </xdr:nvSpPr>
      <xdr:spPr>
        <a:xfrm>
          <a:off x="7810500" y="91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163182</xdr:rowOff>
    </xdr:from>
    <xdr:ext cx="599010" cy="259045"/>
    <xdr:sp macro="" textlink="">
      <xdr:nvSpPr>
        <xdr:cNvPr id="374" name="テキスト ボックス 373"/>
        <xdr:cNvSpPr txBox="1"/>
      </xdr:nvSpPr>
      <xdr:spPr>
        <a:xfrm>
          <a:off x="7561795" y="890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88054</xdr:rowOff>
    </xdr:from>
    <xdr:to>
      <xdr:col>36</xdr:col>
      <xdr:colOff>165100</xdr:colOff>
      <xdr:row>56</xdr:row>
      <xdr:rowOff>18204</xdr:rowOff>
    </xdr:to>
    <xdr:sp macro="" textlink="">
      <xdr:nvSpPr>
        <xdr:cNvPr id="375" name="楕円 374"/>
        <xdr:cNvSpPr/>
      </xdr:nvSpPr>
      <xdr:spPr>
        <a:xfrm>
          <a:off x="6921500" y="95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34731</xdr:rowOff>
    </xdr:from>
    <xdr:ext cx="534377" cy="259045"/>
    <xdr:sp macro="" textlink="">
      <xdr:nvSpPr>
        <xdr:cNvPr id="376" name="テキスト ボックス 375"/>
        <xdr:cNvSpPr txBox="1"/>
      </xdr:nvSpPr>
      <xdr:spPr>
        <a:xfrm>
          <a:off x="6705111" y="929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25419</xdr:rowOff>
    </xdr:from>
    <xdr:to>
      <xdr:col>55</xdr:col>
      <xdr:colOff>0</xdr:colOff>
      <xdr:row>79</xdr:row>
      <xdr:rowOff>9894</xdr:rowOff>
    </xdr:to>
    <xdr:cxnSp macro="">
      <xdr:nvCxnSpPr>
        <xdr:cNvPr id="405" name="直線コネクタ 404"/>
        <xdr:cNvCxnSpPr/>
      </xdr:nvCxnSpPr>
      <xdr:spPr>
        <a:xfrm>
          <a:off x="9639300" y="13055619"/>
          <a:ext cx="838200" cy="49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25419</xdr:rowOff>
    </xdr:from>
    <xdr:to>
      <xdr:col>50</xdr:col>
      <xdr:colOff>114300</xdr:colOff>
      <xdr:row>79</xdr:row>
      <xdr:rowOff>17971</xdr:rowOff>
    </xdr:to>
    <xdr:cxnSp macro="">
      <xdr:nvCxnSpPr>
        <xdr:cNvPr id="408" name="直線コネクタ 407"/>
        <xdr:cNvCxnSpPr/>
      </xdr:nvCxnSpPr>
      <xdr:spPr>
        <a:xfrm flipV="1">
          <a:off x="8750300" y="13055619"/>
          <a:ext cx="889000" cy="5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148482</xdr:rowOff>
    </xdr:from>
    <xdr:to>
      <xdr:col>45</xdr:col>
      <xdr:colOff>177800</xdr:colOff>
      <xdr:row>79</xdr:row>
      <xdr:rowOff>17971</xdr:rowOff>
    </xdr:to>
    <xdr:cxnSp macro="">
      <xdr:nvCxnSpPr>
        <xdr:cNvPr id="411" name="直線コネクタ 410"/>
        <xdr:cNvCxnSpPr/>
      </xdr:nvCxnSpPr>
      <xdr:spPr>
        <a:xfrm>
          <a:off x="7861300" y="12835782"/>
          <a:ext cx="889000" cy="72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148482</xdr:rowOff>
    </xdr:from>
    <xdr:to>
      <xdr:col>41</xdr:col>
      <xdr:colOff>50800</xdr:colOff>
      <xdr:row>76</xdr:row>
      <xdr:rowOff>77406</xdr:rowOff>
    </xdr:to>
    <xdr:cxnSp macro="">
      <xdr:nvCxnSpPr>
        <xdr:cNvPr id="414" name="直線コネクタ 413"/>
        <xdr:cNvCxnSpPr/>
      </xdr:nvCxnSpPr>
      <xdr:spPr>
        <a:xfrm flipV="1">
          <a:off x="6972300" y="12835782"/>
          <a:ext cx="889000" cy="27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130544</xdr:rowOff>
    </xdr:from>
    <xdr:to>
      <xdr:col>55</xdr:col>
      <xdr:colOff>50800</xdr:colOff>
      <xdr:row>79</xdr:row>
      <xdr:rowOff>60694</xdr:rowOff>
    </xdr:to>
    <xdr:sp macro="" textlink="">
      <xdr:nvSpPr>
        <xdr:cNvPr id="424" name="楕円 423"/>
        <xdr:cNvSpPr/>
      </xdr:nvSpPr>
      <xdr:spPr>
        <a:xfrm>
          <a:off x="10426700" y="135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45471</xdr:rowOff>
    </xdr:from>
    <xdr:ext cx="469744" cy="259045"/>
    <xdr:sp macro="" textlink="">
      <xdr:nvSpPr>
        <xdr:cNvPr id="425" name="普通建設事業費 （ うち新規整備　）該当値テキスト"/>
        <xdr:cNvSpPr txBox="1"/>
      </xdr:nvSpPr>
      <xdr:spPr>
        <a:xfrm>
          <a:off x="10528300" y="134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146069</xdr:rowOff>
    </xdr:from>
    <xdr:to>
      <xdr:col>50</xdr:col>
      <xdr:colOff>165100</xdr:colOff>
      <xdr:row>76</xdr:row>
      <xdr:rowOff>76219</xdr:rowOff>
    </xdr:to>
    <xdr:sp macro="" textlink="">
      <xdr:nvSpPr>
        <xdr:cNvPr id="426" name="楕円 425"/>
        <xdr:cNvSpPr/>
      </xdr:nvSpPr>
      <xdr:spPr>
        <a:xfrm>
          <a:off x="9588500" y="130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92746</xdr:rowOff>
    </xdr:from>
    <xdr:ext cx="534377" cy="259045"/>
    <xdr:sp macro="" textlink="">
      <xdr:nvSpPr>
        <xdr:cNvPr id="427" name="テキスト ボックス 426"/>
        <xdr:cNvSpPr txBox="1"/>
      </xdr:nvSpPr>
      <xdr:spPr>
        <a:xfrm>
          <a:off x="9372111" y="127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138621</xdr:rowOff>
    </xdr:from>
    <xdr:to>
      <xdr:col>46</xdr:col>
      <xdr:colOff>38100</xdr:colOff>
      <xdr:row>79</xdr:row>
      <xdr:rowOff>68771</xdr:rowOff>
    </xdr:to>
    <xdr:sp macro="" textlink="">
      <xdr:nvSpPr>
        <xdr:cNvPr id="428" name="楕円 427"/>
        <xdr:cNvSpPr/>
      </xdr:nvSpPr>
      <xdr:spPr>
        <a:xfrm>
          <a:off x="8699500" y="13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59898</xdr:rowOff>
    </xdr:from>
    <xdr:ext cx="469744" cy="259045"/>
    <xdr:sp macro="" textlink="">
      <xdr:nvSpPr>
        <xdr:cNvPr id="429" name="テキスト ボックス 428"/>
        <xdr:cNvSpPr txBox="1"/>
      </xdr:nvSpPr>
      <xdr:spPr>
        <a:xfrm>
          <a:off x="8515428" y="1360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97682</xdr:rowOff>
    </xdr:from>
    <xdr:to>
      <xdr:col>41</xdr:col>
      <xdr:colOff>101600</xdr:colOff>
      <xdr:row>75</xdr:row>
      <xdr:rowOff>27832</xdr:rowOff>
    </xdr:to>
    <xdr:sp macro="" textlink="">
      <xdr:nvSpPr>
        <xdr:cNvPr id="430" name="楕円 429"/>
        <xdr:cNvSpPr/>
      </xdr:nvSpPr>
      <xdr:spPr>
        <a:xfrm>
          <a:off x="7810500" y="1278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44359</xdr:rowOff>
    </xdr:from>
    <xdr:ext cx="534377" cy="259045"/>
    <xdr:sp macro="" textlink="">
      <xdr:nvSpPr>
        <xdr:cNvPr id="431" name="テキスト ボックス 430"/>
        <xdr:cNvSpPr txBox="1"/>
      </xdr:nvSpPr>
      <xdr:spPr>
        <a:xfrm>
          <a:off x="7594111" y="125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26606</xdr:rowOff>
    </xdr:from>
    <xdr:to>
      <xdr:col>36</xdr:col>
      <xdr:colOff>165100</xdr:colOff>
      <xdr:row>76</xdr:row>
      <xdr:rowOff>128206</xdr:rowOff>
    </xdr:to>
    <xdr:sp macro="" textlink="">
      <xdr:nvSpPr>
        <xdr:cNvPr id="432" name="楕円 431"/>
        <xdr:cNvSpPr/>
      </xdr:nvSpPr>
      <xdr:spPr>
        <a:xfrm>
          <a:off x="6921500" y="130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144733</xdr:rowOff>
    </xdr:from>
    <xdr:ext cx="534377" cy="259045"/>
    <xdr:sp macro="" textlink="">
      <xdr:nvSpPr>
        <xdr:cNvPr id="433" name="テキスト ボックス 432"/>
        <xdr:cNvSpPr txBox="1"/>
      </xdr:nvSpPr>
      <xdr:spPr>
        <a:xfrm>
          <a:off x="6705111" y="128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87460</xdr:rowOff>
    </xdr:from>
    <xdr:to>
      <xdr:col>55</xdr:col>
      <xdr:colOff>0</xdr:colOff>
      <xdr:row>93</xdr:row>
      <xdr:rowOff>166077</xdr:rowOff>
    </xdr:to>
    <xdr:cxnSp macro="">
      <xdr:nvCxnSpPr>
        <xdr:cNvPr id="464" name="直線コネクタ 463"/>
        <xdr:cNvCxnSpPr/>
      </xdr:nvCxnSpPr>
      <xdr:spPr>
        <a:xfrm>
          <a:off x="9639300" y="16032310"/>
          <a:ext cx="838200" cy="7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87460</xdr:rowOff>
    </xdr:from>
    <xdr:to>
      <xdr:col>50</xdr:col>
      <xdr:colOff>114300</xdr:colOff>
      <xdr:row>95</xdr:row>
      <xdr:rowOff>1778</xdr:rowOff>
    </xdr:to>
    <xdr:cxnSp macro="">
      <xdr:nvCxnSpPr>
        <xdr:cNvPr id="467" name="直線コネクタ 466"/>
        <xdr:cNvCxnSpPr/>
      </xdr:nvCxnSpPr>
      <xdr:spPr>
        <a:xfrm flipV="1">
          <a:off x="8750300" y="16032310"/>
          <a:ext cx="889000" cy="25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1778</xdr:rowOff>
    </xdr:from>
    <xdr:to>
      <xdr:col>45</xdr:col>
      <xdr:colOff>177800</xdr:colOff>
      <xdr:row>95</xdr:row>
      <xdr:rowOff>164475</xdr:rowOff>
    </xdr:to>
    <xdr:cxnSp macro="">
      <xdr:nvCxnSpPr>
        <xdr:cNvPr id="470" name="直線コネクタ 469"/>
        <xdr:cNvCxnSpPr/>
      </xdr:nvCxnSpPr>
      <xdr:spPr>
        <a:xfrm flipV="1">
          <a:off x="7861300" y="16289528"/>
          <a:ext cx="889000" cy="16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164475</xdr:rowOff>
    </xdr:from>
    <xdr:to>
      <xdr:col>41</xdr:col>
      <xdr:colOff>50800</xdr:colOff>
      <xdr:row>97</xdr:row>
      <xdr:rowOff>152099</xdr:rowOff>
    </xdr:to>
    <xdr:cxnSp macro="">
      <xdr:nvCxnSpPr>
        <xdr:cNvPr id="473" name="直線コネクタ 472"/>
        <xdr:cNvCxnSpPr/>
      </xdr:nvCxnSpPr>
      <xdr:spPr>
        <a:xfrm flipV="1">
          <a:off x="6972300" y="16452225"/>
          <a:ext cx="889000" cy="3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115277</xdr:rowOff>
    </xdr:from>
    <xdr:to>
      <xdr:col>55</xdr:col>
      <xdr:colOff>50800</xdr:colOff>
      <xdr:row>94</xdr:row>
      <xdr:rowOff>45427</xdr:rowOff>
    </xdr:to>
    <xdr:sp macro="" textlink="">
      <xdr:nvSpPr>
        <xdr:cNvPr id="483" name="楕円 482"/>
        <xdr:cNvSpPr/>
      </xdr:nvSpPr>
      <xdr:spPr>
        <a:xfrm>
          <a:off x="10426700" y="160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138154</xdr:rowOff>
    </xdr:from>
    <xdr:ext cx="534377" cy="259045"/>
    <xdr:sp macro="" textlink="">
      <xdr:nvSpPr>
        <xdr:cNvPr id="484" name="普通建設事業費 （ うち更新整備　）該当値テキスト"/>
        <xdr:cNvSpPr txBox="1"/>
      </xdr:nvSpPr>
      <xdr:spPr>
        <a:xfrm>
          <a:off x="10528300" y="1591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36660</xdr:rowOff>
    </xdr:from>
    <xdr:to>
      <xdr:col>50</xdr:col>
      <xdr:colOff>165100</xdr:colOff>
      <xdr:row>93</xdr:row>
      <xdr:rowOff>138260</xdr:rowOff>
    </xdr:to>
    <xdr:sp macro="" textlink="">
      <xdr:nvSpPr>
        <xdr:cNvPr id="485" name="楕円 484"/>
        <xdr:cNvSpPr/>
      </xdr:nvSpPr>
      <xdr:spPr>
        <a:xfrm>
          <a:off x="9588500" y="159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154787</xdr:rowOff>
    </xdr:from>
    <xdr:ext cx="534377" cy="259045"/>
    <xdr:sp macro="" textlink="">
      <xdr:nvSpPr>
        <xdr:cNvPr id="486" name="テキスト ボックス 485"/>
        <xdr:cNvSpPr txBox="1"/>
      </xdr:nvSpPr>
      <xdr:spPr>
        <a:xfrm>
          <a:off x="9372111" y="1575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122428</xdr:rowOff>
    </xdr:from>
    <xdr:to>
      <xdr:col>46</xdr:col>
      <xdr:colOff>38100</xdr:colOff>
      <xdr:row>95</xdr:row>
      <xdr:rowOff>52578</xdr:rowOff>
    </xdr:to>
    <xdr:sp macro="" textlink="">
      <xdr:nvSpPr>
        <xdr:cNvPr id="487" name="楕円 486"/>
        <xdr:cNvSpPr/>
      </xdr:nvSpPr>
      <xdr:spPr>
        <a:xfrm>
          <a:off x="8699500" y="162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69105</xdr:rowOff>
    </xdr:from>
    <xdr:ext cx="534377" cy="259045"/>
    <xdr:sp macro="" textlink="">
      <xdr:nvSpPr>
        <xdr:cNvPr id="488" name="テキスト ボックス 487"/>
        <xdr:cNvSpPr txBox="1"/>
      </xdr:nvSpPr>
      <xdr:spPr>
        <a:xfrm>
          <a:off x="8483111" y="1601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113675</xdr:rowOff>
    </xdr:from>
    <xdr:to>
      <xdr:col>41</xdr:col>
      <xdr:colOff>101600</xdr:colOff>
      <xdr:row>96</xdr:row>
      <xdr:rowOff>43825</xdr:rowOff>
    </xdr:to>
    <xdr:sp macro="" textlink="">
      <xdr:nvSpPr>
        <xdr:cNvPr id="489" name="楕円 488"/>
        <xdr:cNvSpPr/>
      </xdr:nvSpPr>
      <xdr:spPr>
        <a:xfrm>
          <a:off x="7810500" y="164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60352</xdr:rowOff>
    </xdr:from>
    <xdr:ext cx="534377" cy="259045"/>
    <xdr:sp macro="" textlink="">
      <xdr:nvSpPr>
        <xdr:cNvPr id="490" name="テキスト ボックス 489"/>
        <xdr:cNvSpPr txBox="1"/>
      </xdr:nvSpPr>
      <xdr:spPr>
        <a:xfrm>
          <a:off x="7594111" y="1617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101299</xdr:rowOff>
    </xdr:from>
    <xdr:to>
      <xdr:col>36</xdr:col>
      <xdr:colOff>165100</xdr:colOff>
      <xdr:row>98</xdr:row>
      <xdr:rowOff>31449</xdr:rowOff>
    </xdr:to>
    <xdr:sp macro="" textlink="">
      <xdr:nvSpPr>
        <xdr:cNvPr id="491" name="楕円 490"/>
        <xdr:cNvSpPr/>
      </xdr:nvSpPr>
      <xdr:spPr>
        <a:xfrm>
          <a:off x="6921500" y="167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22576</xdr:rowOff>
    </xdr:from>
    <xdr:ext cx="534377" cy="259045"/>
    <xdr:sp macro="" textlink="">
      <xdr:nvSpPr>
        <xdr:cNvPr id="492" name="テキスト ボックス 491"/>
        <xdr:cNvSpPr txBox="1"/>
      </xdr:nvSpPr>
      <xdr:spPr>
        <a:xfrm>
          <a:off x="6705111" y="168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68344</xdr:rowOff>
    </xdr:from>
    <xdr:to>
      <xdr:col>85</xdr:col>
      <xdr:colOff>127000</xdr:colOff>
      <xdr:row>39</xdr:row>
      <xdr:rowOff>98878</xdr:rowOff>
    </xdr:to>
    <xdr:cxnSp macro="">
      <xdr:nvCxnSpPr>
        <xdr:cNvPr id="523" name="直線コネクタ 522"/>
        <xdr:cNvCxnSpPr/>
      </xdr:nvCxnSpPr>
      <xdr:spPr>
        <a:xfrm>
          <a:off x="15481300" y="6754894"/>
          <a:ext cx="8382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68344</xdr:rowOff>
    </xdr:from>
    <xdr:to>
      <xdr:col>81</xdr:col>
      <xdr:colOff>50800</xdr:colOff>
      <xdr:row>39</xdr:row>
      <xdr:rowOff>70858</xdr:rowOff>
    </xdr:to>
    <xdr:cxnSp macro="">
      <xdr:nvCxnSpPr>
        <xdr:cNvPr id="526" name="直線コネクタ 525"/>
        <xdr:cNvCxnSpPr/>
      </xdr:nvCxnSpPr>
      <xdr:spPr>
        <a:xfrm flipV="1">
          <a:off x="14592300" y="675489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70858</xdr:rowOff>
    </xdr:from>
    <xdr:to>
      <xdr:col>76</xdr:col>
      <xdr:colOff>114300</xdr:colOff>
      <xdr:row>39</xdr:row>
      <xdr:rowOff>98878</xdr:rowOff>
    </xdr:to>
    <xdr:cxnSp macro="">
      <xdr:nvCxnSpPr>
        <xdr:cNvPr id="529" name="直線コネクタ 528"/>
        <xdr:cNvCxnSpPr/>
      </xdr:nvCxnSpPr>
      <xdr:spPr>
        <a:xfrm flipV="1">
          <a:off x="13703300" y="675740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17544</xdr:rowOff>
    </xdr:from>
    <xdr:to>
      <xdr:col>81</xdr:col>
      <xdr:colOff>101600</xdr:colOff>
      <xdr:row>39</xdr:row>
      <xdr:rowOff>119144</xdr:rowOff>
    </xdr:to>
    <xdr:sp macro="" textlink="">
      <xdr:nvSpPr>
        <xdr:cNvPr id="544" name="楕円 543"/>
        <xdr:cNvSpPr/>
      </xdr:nvSpPr>
      <xdr:spPr>
        <a:xfrm>
          <a:off x="15430500" y="67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110271</xdr:rowOff>
    </xdr:from>
    <xdr:ext cx="378565" cy="259045"/>
    <xdr:sp macro="" textlink="">
      <xdr:nvSpPr>
        <xdr:cNvPr id="545" name="テキスト ボックス 544"/>
        <xdr:cNvSpPr txBox="1"/>
      </xdr:nvSpPr>
      <xdr:spPr>
        <a:xfrm>
          <a:off x="15292017" y="679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20058</xdr:rowOff>
    </xdr:from>
    <xdr:to>
      <xdr:col>76</xdr:col>
      <xdr:colOff>165100</xdr:colOff>
      <xdr:row>39</xdr:row>
      <xdr:rowOff>121658</xdr:rowOff>
    </xdr:to>
    <xdr:sp macro="" textlink="">
      <xdr:nvSpPr>
        <xdr:cNvPr id="546" name="楕円 545"/>
        <xdr:cNvSpPr/>
      </xdr:nvSpPr>
      <xdr:spPr>
        <a:xfrm>
          <a:off x="14541500" y="67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112785</xdr:rowOff>
    </xdr:from>
    <xdr:ext cx="378565" cy="259045"/>
    <xdr:sp macro="" textlink="">
      <xdr:nvSpPr>
        <xdr:cNvPr id="547" name="テキスト ボックス 546"/>
        <xdr:cNvSpPr txBox="1"/>
      </xdr:nvSpPr>
      <xdr:spPr>
        <a:xfrm>
          <a:off x="14403017" y="679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93180</xdr:rowOff>
    </xdr:from>
    <xdr:to>
      <xdr:col>85</xdr:col>
      <xdr:colOff>127000</xdr:colOff>
      <xdr:row>72</xdr:row>
      <xdr:rowOff>169352</xdr:rowOff>
    </xdr:to>
    <xdr:cxnSp macro="">
      <xdr:nvCxnSpPr>
        <xdr:cNvPr id="631" name="直線コネクタ 630"/>
        <xdr:cNvCxnSpPr/>
      </xdr:nvCxnSpPr>
      <xdr:spPr>
        <a:xfrm>
          <a:off x="15481300" y="12437580"/>
          <a:ext cx="838200" cy="7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93180</xdr:rowOff>
    </xdr:from>
    <xdr:to>
      <xdr:col>81</xdr:col>
      <xdr:colOff>50800</xdr:colOff>
      <xdr:row>72</xdr:row>
      <xdr:rowOff>154526</xdr:rowOff>
    </xdr:to>
    <xdr:cxnSp macro="">
      <xdr:nvCxnSpPr>
        <xdr:cNvPr id="634" name="直線コネクタ 633"/>
        <xdr:cNvCxnSpPr/>
      </xdr:nvCxnSpPr>
      <xdr:spPr>
        <a:xfrm flipV="1">
          <a:off x="14592300" y="12437580"/>
          <a:ext cx="889000" cy="6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139341</xdr:rowOff>
    </xdr:from>
    <xdr:to>
      <xdr:col>76</xdr:col>
      <xdr:colOff>114300</xdr:colOff>
      <xdr:row>72</xdr:row>
      <xdr:rowOff>154526</xdr:rowOff>
    </xdr:to>
    <xdr:cxnSp macro="">
      <xdr:nvCxnSpPr>
        <xdr:cNvPr id="637" name="直線コネクタ 636"/>
        <xdr:cNvCxnSpPr/>
      </xdr:nvCxnSpPr>
      <xdr:spPr>
        <a:xfrm>
          <a:off x="13703300" y="12483741"/>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139341</xdr:rowOff>
    </xdr:from>
    <xdr:to>
      <xdr:col>71</xdr:col>
      <xdr:colOff>177800</xdr:colOff>
      <xdr:row>73</xdr:row>
      <xdr:rowOff>41108</xdr:rowOff>
    </xdr:to>
    <xdr:cxnSp macro="">
      <xdr:nvCxnSpPr>
        <xdr:cNvPr id="640" name="直線コネクタ 639"/>
        <xdr:cNvCxnSpPr/>
      </xdr:nvCxnSpPr>
      <xdr:spPr>
        <a:xfrm flipV="1">
          <a:off x="12814300" y="12483741"/>
          <a:ext cx="889000" cy="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118552</xdr:rowOff>
    </xdr:from>
    <xdr:to>
      <xdr:col>85</xdr:col>
      <xdr:colOff>177800</xdr:colOff>
      <xdr:row>73</xdr:row>
      <xdr:rowOff>48702</xdr:rowOff>
    </xdr:to>
    <xdr:sp macro="" textlink="">
      <xdr:nvSpPr>
        <xdr:cNvPr id="650" name="楕円 649"/>
        <xdr:cNvSpPr/>
      </xdr:nvSpPr>
      <xdr:spPr>
        <a:xfrm>
          <a:off x="16268700" y="12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141429</xdr:rowOff>
    </xdr:from>
    <xdr:ext cx="534377" cy="259045"/>
    <xdr:sp macro="" textlink="">
      <xdr:nvSpPr>
        <xdr:cNvPr id="651" name="公債費該当値テキスト"/>
        <xdr:cNvSpPr txBox="1"/>
      </xdr:nvSpPr>
      <xdr:spPr>
        <a:xfrm>
          <a:off x="16370300" y="123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42380</xdr:rowOff>
    </xdr:from>
    <xdr:to>
      <xdr:col>81</xdr:col>
      <xdr:colOff>101600</xdr:colOff>
      <xdr:row>72</xdr:row>
      <xdr:rowOff>143980</xdr:rowOff>
    </xdr:to>
    <xdr:sp macro="" textlink="">
      <xdr:nvSpPr>
        <xdr:cNvPr id="652" name="楕円 651"/>
        <xdr:cNvSpPr/>
      </xdr:nvSpPr>
      <xdr:spPr>
        <a:xfrm>
          <a:off x="15430500" y="123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160507</xdr:rowOff>
    </xdr:from>
    <xdr:ext cx="534377" cy="259045"/>
    <xdr:sp macro="" textlink="">
      <xdr:nvSpPr>
        <xdr:cNvPr id="653" name="テキスト ボックス 652"/>
        <xdr:cNvSpPr txBox="1"/>
      </xdr:nvSpPr>
      <xdr:spPr>
        <a:xfrm>
          <a:off x="15214111" y="121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103726</xdr:rowOff>
    </xdr:from>
    <xdr:to>
      <xdr:col>76</xdr:col>
      <xdr:colOff>165100</xdr:colOff>
      <xdr:row>73</xdr:row>
      <xdr:rowOff>33876</xdr:rowOff>
    </xdr:to>
    <xdr:sp macro="" textlink="">
      <xdr:nvSpPr>
        <xdr:cNvPr id="654" name="楕円 653"/>
        <xdr:cNvSpPr/>
      </xdr:nvSpPr>
      <xdr:spPr>
        <a:xfrm>
          <a:off x="14541500" y="124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50403</xdr:rowOff>
    </xdr:from>
    <xdr:ext cx="534377" cy="259045"/>
    <xdr:sp macro="" textlink="">
      <xdr:nvSpPr>
        <xdr:cNvPr id="655" name="テキスト ボックス 654"/>
        <xdr:cNvSpPr txBox="1"/>
      </xdr:nvSpPr>
      <xdr:spPr>
        <a:xfrm>
          <a:off x="14325111" y="122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88541</xdr:rowOff>
    </xdr:from>
    <xdr:to>
      <xdr:col>72</xdr:col>
      <xdr:colOff>38100</xdr:colOff>
      <xdr:row>73</xdr:row>
      <xdr:rowOff>18691</xdr:rowOff>
    </xdr:to>
    <xdr:sp macro="" textlink="">
      <xdr:nvSpPr>
        <xdr:cNvPr id="656" name="楕円 655"/>
        <xdr:cNvSpPr/>
      </xdr:nvSpPr>
      <xdr:spPr>
        <a:xfrm>
          <a:off x="13652500" y="124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35218</xdr:rowOff>
    </xdr:from>
    <xdr:ext cx="534377" cy="259045"/>
    <xdr:sp macro="" textlink="">
      <xdr:nvSpPr>
        <xdr:cNvPr id="657" name="テキスト ボックス 656"/>
        <xdr:cNvSpPr txBox="1"/>
      </xdr:nvSpPr>
      <xdr:spPr>
        <a:xfrm>
          <a:off x="13436111" y="1220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161758</xdr:rowOff>
    </xdr:from>
    <xdr:to>
      <xdr:col>67</xdr:col>
      <xdr:colOff>101600</xdr:colOff>
      <xdr:row>73</xdr:row>
      <xdr:rowOff>91908</xdr:rowOff>
    </xdr:to>
    <xdr:sp macro="" textlink="">
      <xdr:nvSpPr>
        <xdr:cNvPr id="658" name="楕円 657"/>
        <xdr:cNvSpPr/>
      </xdr:nvSpPr>
      <xdr:spPr>
        <a:xfrm>
          <a:off x="12763500" y="125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108435</xdr:rowOff>
    </xdr:from>
    <xdr:ext cx="534377" cy="259045"/>
    <xdr:sp macro="" textlink="">
      <xdr:nvSpPr>
        <xdr:cNvPr id="659" name="テキスト ボックス 658"/>
        <xdr:cNvSpPr txBox="1"/>
      </xdr:nvSpPr>
      <xdr:spPr>
        <a:xfrm>
          <a:off x="12547111" y="122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109772</xdr:rowOff>
    </xdr:from>
    <xdr:to>
      <xdr:col>85</xdr:col>
      <xdr:colOff>127000</xdr:colOff>
      <xdr:row>98</xdr:row>
      <xdr:rowOff>110234</xdr:rowOff>
    </xdr:to>
    <xdr:cxnSp macro="">
      <xdr:nvCxnSpPr>
        <xdr:cNvPr id="686" name="直線コネクタ 685"/>
        <xdr:cNvCxnSpPr/>
      </xdr:nvCxnSpPr>
      <xdr:spPr>
        <a:xfrm>
          <a:off x="15481300" y="16911872"/>
          <a:ext cx="8382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78989</xdr:rowOff>
    </xdr:from>
    <xdr:to>
      <xdr:col>81</xdr:col>
      <xdr:colOff>50800</xdr:colOff>
      <xdr:row>98</xdr:row>
      <xdr:rowOff>109772</xdr:rowOff>
    </xdr:to>
    <xdr:cxnSp macro="">
      <xdr:nvCxnSpPr>
        <xdr:cNvPr id="689" name="直線コネクタ 688"/>
        <xdr:cNvCxnSpPr/>
      </xdr:nvCxnSpPr>
      <xdr:spPr>
        <a:xfrm>
          <a:off x="14592300" y="16881089"/>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78989</xdr:rowOff>
    </xdr:from>
    <xdr:to>
      <xdr:col>76</xdr:col>
      <xdr:colOff>114300</xdr:colOff>
      <xdr:row>98</xdr:row>
      <xdr:rowOff>92568</xdr:rowOff>
    </xdr:to>
    <xdr:cxnSp macro="">
      <xdr:nvCxnSpPr>
        <xdr:cNvPr id="692" name="直線コネクタ 691"/>
        <xdr:cNvCxnSpPr/>
      </xdr:nvCxnSpPr>
      <xdr:spPr>
        <a:xfrm flipV="1">
          <a:off x="13703300" y="16881089"/>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92568</xdr:rowOff>
    </xdr:from>
    <xdr:to>
      <xdr:col>71</xdr:col>
      <xdr:colOff>177800</xdr:colOff>
      <xdr:row>98</xdr:row>
      <xdr:rowOff>103494</xdr:rowOff>
    </xdr:to>
    <xdr:cxnSp macro="">
      <xdr:nvCxnSpPr>
        <xdr:cNvPr id="695" name="直線コネクタ 694"/>
        <xdr:cNvCxnSpPr/>
      </xdr:nvCxnSpPr>
      <xdr:spPr>
        <a:xfrm flipV="1">
          <a:off x="12814300" y="16894668"/>
          <a:ext cx="889000" cy="1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59434</xdr:rowOff>
    </xdr:from>
    <xdr:to>
      <xdr:col>85</xdr:col>
      <xdr:colOff>177800</xdr:colOff>
      <xdr:row>98</xdr:row>
      <xdr:rowOff>161034</xdr:rowOff>
    </xdr:to>
    <xdr:sp macro="" textlink="">
      <xdr:nvSpPr>
        <xdr:cNvPr id="705" name="楕円 704"/>
        <xdr:cNvSpPr/>
      </xdr:nvSpPr>
      <xdr:spPr>
        <a:xfrm>
          <a:off x="16268700" y="168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145811</xdr:rowOff>
    </xdr:from>
    <xdr:ext cx="469744" cy="259045"/>
    <xdr:sp macro="" textlink="">
      <xdr:nvSpPr>
        <xdr:cNvPr id="706" name="積立金該当値テキスト"/>
        <xdr:cNvSpPr txBox="1"/>
      </xdr:nvSpPr>
      <xdr:spPr>
        <a:xfrm>
          <a:off x="16370300" y="1677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58972</xdr:rowOff>
    </xdr:from>
    <xdr:to>
      <xdr:col>81</xdr:col>
      <xdr:colOff>101600</xdr:colOff>
      <xdr:row>98</xdr:row>
      <xdr:rowOff>160572</xdr:rowOff>
    </xdr:to>
    <xdr:sp macro="" textlink="">
      <xdr:nvSpPr>
        <xdr:cNvPr id="707" name="楕円 706"/>
        <xdr:cNvSpPr/>
      </xdr:nvSpPr>
      <xdr:spPr>
        <a:xfrm>
          <a:off x="15430500" y="168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151699</xdr:rowOff>
    </xdr:from>
    <xdr:ext cx="469744" cy="259045"/>
    <xdr:sp macro="" textlink="">
      <xdr:nvSpPr>
        <xdr:cNvPr id="708" name="テキスト ボックス 707"/>
        <xdr:cNvSpPr txBox="1"/>
      </xdr:nvSpPr>
      <xdr:spPr>
        <a:xfrm>
          <a:off x="15246428" y="1695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28189</xdr:rowOff>
    </xdr:from>
    <xdr:to>
      <xdr:col>76</xdr:col>
      <xdr:colOff>165100</xdr:colOff>
      <xdr:row>98</xdr:row>
      <xdr:rowOff>129789</xdr:rowOff>
    </xdr:to>
    <xdr:sp macro="" textlink="">
      <xdr:nvSpPr>
        <xdr:cNvPr id="709" name="楕円 708"/>
        <xdr:cNvSpPr/>
      </xdr:nvSpPr>
      <xdr:spPr>
        <a:xfrm>
          <a:off x="14541500" y="16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120916</xdr:rowOff>
    </xdr:from>
    <xdr:ext cx="534377" cy="259045"/>
    <xdr:sp macro="" textlink="">
      <xdr:nvSpPr>
        <xdr:cNvPr id="710" name="テキスト ボックス 709"/>
        <xdr:cNvSpPr txBox="1"/>
      </xdr:nvSpPr>
      <xdr:spPr>
        <a:xfrm>
          <a:off x="14325111" y="169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41768</xdr:rowOff>
    </xdr:from>
    <xdr:to>
      <xdr:col>72</xdr:col>
      <xdr:colOff>38100</xdr:colOff>
      <xdr:row>98</xdr:row>
      <xdr:rowOff>143368</xdr:rowOff>
    </xdr:to>
    <xdr:sp macro="" textlink="">
      <xdr:nvSpPr>
        <xdr:cNvPr id="711" name="楕円 710"/>
        <xdr:cNvSpPr/>
      </xdr:nvSpPr>
      <xdr:spPr>
        <a:xfrm>
          <a:off x="13652500" y="168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134495</xdr:rowOff>
    </xdr:from>
    <xdr:ext cx="534377" cy="259045"/>
    <xdr:sp macro="" textlink="">
      <xdr:nvSpPr>
        <xdr:cNvPr id="712" name="テキスト ボックス 711"/>
        <xdr:cNvSpPr txBox="1"/>
      </xdr:nvSpPr>
      <xdr:spPr>
        <a:xfrm>
          <a:off x="13436111" y="1693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52694</xdr:rowOff>
    </xdr:from>
    <xdr:to>
      <xdr:col>67</xdr:col>
      <xdr:colOff>101600</xdr:colOff>
      <xdr:row>98</xdr:row>
      <xdr:rowOff>154294</xdr:rowOff>
    </xdr:to>
    <xdr:sp macro="" textlink="">
      <xdr:nvSpPr>
        <xdr:cNvPr id="713" name="楕円 712"/>
        <xdr:cNvSpPr/>
      </xdr:nvSpPr>
      <xdr:spPr>
        <a:xfrm>
          <a:off x="12763500" y="168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145421</xdr:rowOff>
    </xdr:from>
    <xdr:ext cx="469744" cy="259045"/>
    <xdr:sp macro="" textlink="">
      <xdr:nvSpPr>
        <xdr:cNvPr id="714" name="テキスト ボックス 713"/>
        <xdr:cNvSpPr txBox="1"/>
      </xdr:nvSpPr>
      <xdr:spPr>
        <a:xfrm>
          <a:off x="12579428" y="1694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138054</xdr:rowOff>
    </xdr:from>
    <xdr:to>
      <xdr:col>116</xdr:col>
      <xdr:colOff>63500</xdr:colOff>
      <xdr:row>38</xdr:row>
      <xdr:rowOff>138419</xdr:rowOff>
    </xdr:to>
    <xdr:cxnSp macro="">
      <xdr:nvCxnSpPr>
        <xdr:cNvPr id="741" name="直線コネクタ 740"/>
        <xdr:cNvCxnSpPr/>
      </xdr:nvCxnSpPr>
      <xdr:spPr>
        <a:xfrm>
          <a:off x="21323300" y="6653154"/>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135951</xdr:rowOff>
    </xdr:from>
    <xdr:to>
      <xdr:col>111</xdr:col>
      <xdr:colOff>177800</xdr:colOff>
      <xdr:row>38</xdr:row>
      <xdr:rowOff>138054</xdr:rowOff>
    </xdr:to>
    <xdr:cxnSp macro="">
      <xdr:nvCxnSpPr>
        <xdr:cNvPr id="744" name="直線コネクタ 743"/>
        <xdr:cNvCxnSpPr/>
      </xdr:nvCxnSpPr>
      <xdr:spPr>
        <a:xfrm>
          <a:off x="20434300" y="6651051"/>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133573</xdr:rowOff>
    </xdr:from>
    <xdr:to>
      <xdr:col>107</xdr:col>
      <xdr:colOff>50800</xdr:colOff>
      <xdr:row>38</xdr:row>
      <xdr:rowOff>135951</xdr:rowOff>
    </xdr:to>
    <xdr:cxnSp macro="">
      <xdr:nvCxnSpPr>
        <xdr:cNvPr id="747" name="直線コネクタ 746"/>
        <xdr:cNvCxnSpPr/>
      </xdr:nvCxnSpPr>
      <xdr:spPr>
        <a:xfrm>
          <a:off x="19545300" y="6648673"/>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130556</xdr:rowOff>
    </xdr:from>
    <xdr:to>
      <xdr:col>102</xdr:col>
      <xdr:colOff>114300</xdr:colOff>
      <xdr:row>38</xdr:row>
      <xdr:rowOff>133573</xdr:rowOff>
    </xdr:to>
    <xdr:cxnSp macro="">
      <xdr:nvCxnSpPr>
        <xdr:cNvPr id="750" name="直線コネクタ 749"/>
        <xdr:cNvCxnSpPr/>
      </xdr:nvCxnSpPr>
      <xdr:spPr>
        <a:xfrm>
          <a:off x="18656300" y="6645656"/>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87619</xdr:rowOff>
    </xdr:from>
    <xdr:to>
      <xdr:col>116</xdr:col>
      <xdr:colOff>114300</xdr:colOff>
      <xdr:row>39</xdr:row>
      <xdr:rowOff>17769</xdr:rowOff>
    </xdr:to>
    <xdr:sp macro="" textlink="">
      <xdr:nvSpPr>
        <xdr:cNvPr id="760" name="楕円 759"/>
        <xdr:cNvSpPr/>
      </xdr:nvSpPr>
      <xdr:spPr>
        <a:xfrm>
          <a:off x="221107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2546</xdr:rowOff>
    </xdr:from>
    <xdr:ext cx="313932" cy="259045"/>
    <xdr:sp macro="" textlink="">
      <xdr:nvSpPr>
        <xdr:cNvPr id="761" name="投資及び出資金該当値テキスト"/>
        <xdr:cNvSpPr txBox="1"/>
      </xdr:nvSpPr>
      <xdr:spPr>
        <a:xfrm>
          <a:off x="22212300" y="6517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87254</xdr:rowOff>
    </xdr:from>
    <xdr:to>
      <xdr:col>112</xdr:col>
      <xdr:colOff>38100</xdr:colOff>
      <xdr:row>39</xdr:row>
      <xdr:rowOff>17404</xdr:rowOff>
    </xdr:to>
    <xdr:sp macro="" textlink="">
      <xdr:nvSpPr>
        <xdr:cNvPr id="762" name="楕円 761"/>
        <xdr:cNvSpPr/>
      </xdr:nvSpPr>
      <xdr:spPr>
        <a:xfrm>
          <a:off x="21272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8531</xdr:rowOff>
    </xdr:from>
    <xdr:ext cx="313932" cy="259045"/>
    <xdr:sp macro="" textlink="">
      <xdr:nvSpPr>
        <xdr:cNvPr id="763" name="テキスト ボックス 762"/>
        <xdr:cNvSpPr txBox="1"/>
      </xdr:nvSpPr>
      <xdr:spPr>
        <a:xfrm>
          <a:off x="21166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85151</xdr:rowOff>
    </xdr:from>
    <xdr:to>
      <xdr:col>107</xdr:col>
      <xdr:colOff>101600</xdr:colOff>
      <xdr:row>39</xdr:row>
      <xdr:rowOff>15301</xdr:rowOff>
    </xdr:to>
    <xdr:sp macro="" textlink="">
      <xdr:nvSpPr>
        <xdr:cNvPr id="764" name="楕円 763"/>
        <xdr:cNvSpPr/>
      </xdr:nvSpPr>
      <xdr:spPr>
        <a:xfrm>
          <a:off x="20383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6428</xdr:rowOff>
    </xdr:from>
    <xdr:ext cx="313932" cy="259045"/>
    <xdr:sp macro="" textlink="">
      <xdr:nvSpPr>
        <xdr:cNvPr id="765" name="テキスト ボックス 764"/>
        <xdr:cNvSpPr txBox="1"/>
      </xdr:nvSpPr>
      <xdr:spPr>
        <a:xfrm>
          <a:off x="20277333" y="6692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82773</xdr:rowOff>
    </xdr:from>
    <xdr:to>
      <xdr:col>102</xdr:col>
      <xdr:colOff>165100</xdr:colOff>
      <xdr:row>39</xdr:row>
      <xdr:rowOff>12923</xdr:rowOff>
    </xdr:to>
    <xdr:sp macro="" textlink="">
      <xdr:nvSpPr>
        <xdr:cNvPr id="766" name="楕円 765"/>
        <xdr:cNvSpPr/>
      </xdr:nvSpPr>
      <xdr:spPr>
        <a:xfrm>
          <a:off x="19494500" y="65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4050</xdr:rowOff>
    </xdr:from>
    <xdr:ext cx="313932" cy="259045"/>
    <xdr:sp macro="" textlink="">
      <xdr:nvSpPr>
        <xdr:cNvPr id="767" name="テキスト ボックス 766"/>
        <xdr:cNvSpPr txBox="1"/>
      </xdr:nvSpPr>
      <xdr:spPr>
        <a:xfrm>
          <a:off x="19388333" y="6690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79756</xdr:rowOff>
    </xdr:from>
    <xdr:to>
      <xdr:col>98</xdr:col>
      <xdr:colOff>38100</xdr:colOff>
      <xdr:row>39</xdr:row>
      <xdr:rowOff>9906</xdr:rowOff>
    </xdr:to>
    <xdr:sp macro="" textlink="">
      <xdr:nvSpPr>
        <xdr:cNvPr id="768" name="楕円 767"/>
        <xdr:cNvSpPr/>
      </xdr:nvSpPr>
      <xdr:spPr>
        <a:xfrm>
          <a:off x="18605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1033</xdr:rowOff>
    </xdr:from>
    <xdr:ext cx="378565" cy="259045"/>
    <xdr:sp macro="" textlink="">
      <xdr:nvSpPr>
        <xdr:cNvPr id="769" name="テキスト ボックス 768"/>
        <xdr:cNvSpPr txBox="1"/>
      </xdr:nvSpPr>
      <xdr:spPr>
        <a:xfrm>
          <a:off x="18467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76912</xdr:rowOff>
    </xdr:from>
    <xdr:to>
      <xdr:col>116</xdr:col>
      <xdr:colOff>62864</xdr:colOff>
      <xdr:row>59</xdr:row>
      <xdr:rowOff>44450</xdr:rowOff>
    </xdr:to>
    <xdr:cxnSp macro="">
      <xdr:nvCxnSpPr>
        <xdr:cNvPr id="793" name="直線コネクタ 792"/>
        <xdr:cNvCxnSpPr/>
      </xdr:nvCxnSpPr>
      <xdr:spPr>
        <a:xfrm flipV="1">
          <a:off x="22159595" y="8992312"/>
          <a:ext cx="1269" cy="1167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23589</xdr:rowOff>
    </xdr:from>
    <xdr:ext cx="534377" cy="259045"/>
    <xdr:sp macro="" textlink="">
      <xdr:nvSpPr>
        <xdr:cNvPr id="796" name="貸付金最大値テキスト"/>
        <xdr:cNvSpPr txBox="1"/>
      </xdr:nvSpPr>
      <xdr:spPr>
        <a:xfrm>
          <a:off x="22212300" y="87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76912</xdr:rowOff>
    </xdr:from>
    <xdr:to>
      <xdr:col>116</xdr:col>
      <xdr:colOff>152400</xdr:colOff>
      <xdr:row>52</xdr:row>
      <xdr:rowOff>76912</xdr:rowOff>
    </xdr:to>
    <xdr:cxnSp macro="">
      <xdr:nvCxnSpPr>
        <xdr:cNvPr id="797" name="直線コネクタ 796"/>
        <xdr:cNvCxnSpPr/>
      </xdr:nvCxnSpPr>
      <xdr:spPr>
        <a:xfrm>
          <a:off x="22072600" y="899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40792</xdr:rowOff>
    </xdr:from>
    <xdr:to>
      <xdr:col>116</xdr:col>
      <xdr:colOff>63500</xdr:colOff>
      <xdr:row>52</xdr:row>
      <xdr:rowOff>76912</xdr:rowOff>
    </xdr:to>
    <xdr:cxnSp macro="">
      <xdr:nvCxnSpPr>
        <xdr:cNvPr id="798" name="直線コネクタ 797"/>
        <xdr:cNvCxnSpPr/>
      </xdr:nvCxnSpPr>
      <xdr:spPr>
        <a:xfrm>
          <a:off x="21323300" y="8784742"/>
          <a:ext cx="838200" cy="2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72509</xdr:rowOff>
    </xdr:from>
    <xdr:ext cx="378565" cy="259045"/>
    <xdr:sp macro="" textlink="">
      <xdr:nvSpPr>
        <xdr:cNvPr id="799" name="貸付金平均値テキスト"/>
        <xdr:cNvSpPr txBox="1"/>
      </xdr:nvSpPr>
      <xdr:spPr>
        <a:xfrm>
          <a:off x="22212300" y="100166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94082</xdr:rowOff>
    </xdr:from>
    <xdr:to>
      <xdr:col>116</xdr:col>
      <xdr:colOff>114300</xdr:colOff>
      <xdr:row>59</xdr:row>
      <xdr:rowOff>24232</xdr:rowOff>
    </xdr:to>
    <xdr:sp macro="" textlink="">
      <xdr:nvSpPr>
        <xdr:cNvPr id="800" name="フローチャート: 判断 799"/>
        <xdr:cNvSpPr/>
      </xdr:nvSpPr>
      <xdr:spPr>
        <a:xfrm>
          <a:off x="22110700" y="1003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40792</xdr:rowOff>
    </xdr:from>
    <xdr:to>
      <xdr:col>111</xdr:col>
      <xdr:colOff>177800</xdr:colOff>
      <xdr:row>51</xdr:row>
      <xdr:rowOff>72796</xdr:rowOff>
    </xdr:to>
    <xdr:cxnSp macro="">
      <xdr:nvCxnSpPr>
        <xdr:cNvPr id="801" name="直線コネクタ 800"/>
        <xdr:cNvCxnSpPr/>
      </xdr:nvCxnSpPr>
      <xdr:spPr>
        <a:xfrm flipV="1">
          <a:off x="20434300" y="87847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91491</xdr:rowOff>
    </xdr:from>
    <xdr:to>
      <xdr:col>112</xdr:col>
      <xdr:colOff>38100</xdr:colOff>
      <xdr:row>59</xdr:row>
      <xdr:rowOff>21641</xdr:rowOff>
    </xdr:to>
    <xdr:sp macro="" textlink="">
      <xdr:nvSpPr>
        <xdr:cNvPr id="802" name="フローチャート: 判断 801"/>
        <xdr:cNvSpPr/>
      </xdr:nvSpPr>
      <xdr:spPr>
        <a:xfrm>
          <a:off x="212725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12768</xdr:rowOff>
    </xdr:from>
    <xdr:ext cx="378565" cy="259045"/>
    <xdr:sp macro="" textlink="">
      <xdr:nvSpPr>
        <xdr:cNvPr id="803" name="テキスト ボックス 802"/>
        <xdr:cNvSpPr txBox="1"/>
      </xdr:nvSpPr>
      <xdr:spPr>
        <a:xfrm>
          <a:off x="21134017" y="1012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121793</xdr:rowOff>
    </xdr:from>
    <xdr:to>
      <xdr:col>107</xdr:col>
      <xdr:colOff>50800</xdr:colOff>
      <xdr:row>51</xdr:row>
      <xdr:rowOff>72796</xdr:rowOff>
    </xdr:to>
    <xdr:cxnSp macro="">
      <xdr:nvCxnSpPr>
        <xdr:cNvPr id="804" name="直線コネクタ 803"/>
        <xdr:cNvCxnSpPr/>
      </xdr:nvCxnSpPr>
      <xdr:spPr>
        <a:xfrm>
          <a:off x="19545300" y="8694293"/>
          <a:ext cx="889000" cy="1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82118</xdr:rowOff>
    </xdr:from>
    <xdr:to>
      <xdr:col>107</xdr:col>
      <xdr:colOff>101600</xdr:colOff>
      <xdr:row>59</xdr:row>
      <xdr:rowOff>12268</xdr:rowOff>
    </xdr:to>
    <xdr:sp macro="" textlink="">
      <xdr:nvSpPr>
        <xdr:cNvPr id="805" name="フローチャート: 判断 804"/>
        <xdr:cNvSpPr/>
      </xdr:nvSpPr>
      <xdr:spPr>
        <a:xfrm>
          <a:off x="20383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3395</xdr:rowOff>
    </xdr:from>
    <xdr:ext cx="469744" cy="259045"/>
    <xdr:sp macro="" textlink="">
      <xdr:nvSpPr>
        <xdr:cNvPr id="806" name="テキスト ボックス 805"/>
        <xdr:cNvSpPr txBox="1"/>
      </xdr:nvSpPr>
      <xdr:spPr>
        <a:xfrm>
          <a:off x="20199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88265</xdr:rowOff>
    </xdr:from>
    <xdr:to>
      <xdr:col>102</xdr:col>
      <xdr:colOff>114300</xdr:colOff>
      <xdr:row>50</xdr:row>
      <xdr:rowOff>121793</xdr:rowOff>
    </xdr:to>
    <xdr:cxnSp macro="">
      <xdr:nvCxnSpPr>
        <xdr:cNvPr id="807" name="直線コネクタ 806"/>
        <xdr:cNvCxnSpPr/>
      </xdr:nvCxnSpPr>
      <xdr:spPr>
        <a:xfrm>
          <a:off x="18656300" y="866076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54839</xdr:rowOff>
    </xdr:from>
    <xdr:to>
      <xdr:col>102</xdr:col>
      <xdr:colOff>165100</xdr:colOff>
      <xdr:row>58</xdr:row>
      <xdr:rowOff>156439</xdr:rowOff>
    </xdr:to>
    <xdr:sp macro="" textlink="">
      <xdr:nvSpPr>
        <xdr:cNvPr id="808" name="フローチャート: 判断 807"/>
        <xdr:cNvSpPr/>
      </xdr:nvSpPr>
      <xdr:spPr>
        <a:xfrm>
          <a:off x="19494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147566</xdr:rowOff>
    </xdr:from>
    <xdr:ext cx="469744" cy="259045"/>
    <xdr:sp macro="" textlink="">
      <xdr:nvSpPr>
        <xdr:cNvPr id="809" name="テキスト ボックス 808"/>
        <xdr:cNvSpPr txBox="1"/>
      </xdr:nvSpPr>
      <xdr:spPr>
        <a:xfrm>
          <a:off x="19310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62611</xdr:rowOff>
    </xdr:from>
    <xdr:to>
      <xdr:col>98</xdr:col>
      <xdr:colOff>38100</xdr:colOff>
      <xdr:row>58</xdr:row>
      <xdr:rowOff>164211</xdr:rowOff>
    </xdr:to>
    <xdr:sp macro="" textlink="">
      <xdr:nvSpPr>
        <xdr:cNvPr id="810" name="フローチャート: 判断 809"/>
        <xdr:cNvSpPr/>
      </xdr:nvSpPr>
      <xdr:spPr>
        <a:xfrm>
          <a:off x="18605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155338</xdr:rowOff>
    </xdr:from>
    <xdr:ext cx="469744" cy="259045"/>
    <xdr:sp macro="" textlink="">
      <xdr:nvSpPr>
        <xdr:cNvPr id="811" name="テキスト ボックス 810"/>
        <xdr:cNvSpPr txBox="1"/>
      </xdr:nvSpPr>
      <xdr:spPr>
        <a:xfrm>
          <a:off x="18421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26112</xdr:rowOff>
    </xdr:from>
    <xdr:to>
      <xdr:col>116</xdr:col>
      <xdr:colOff>114300</xdr:colOff>
      <xdr:row>52</xdr:row>
      <xdr:rowOff>127712</xdr:rowOff>
    </xdr:to>
    <xdr:sp macro="" textlink="">
      <xdr:nvSpPr>
        <xdr:cNvPr id="817" name="楕円 816"/>
        <xdr:cNvSpPr/>
      </xdr:nvSpPr>
      <xdr:spPr>
        <a:xfrm>
          <a:off x="22110700" y="894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150589</xdr:rowOff>
    </xdr:from>
    <xdr:ext cx="534377" cy="259045"/>
    <xdr:sp macro="" textlink="">
      <xdr:nvSpPr>
        <xdr:cNvPr id="818" name="貸付金該当値テキスト"/>
        <xdr:cNvSpPr txBox="1"/>
      </xdr:nvSpPr>
      <xdr:spPr>
        <a:xfrm>
          <a:off x="22212300" y="8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161442</xdr:rowOff>
    </xdr:from>
    <xdr:to>
      <xdr:col>112</xdr:col>
      <xdr:colOff>38100</xdr:colOff>
      <xdr:row>51</xdr:row>
      <xdr:rowOff>91592</xdr:rowOff>
    </xdr:to>
    <xdr:sp macro="" textlink="">
      <xdr:nvSpPr>
        <xdr:cNvPr id="819" name="楕円 818"/>
        <xdr:cNvSpPr/>
      </xdr:nvSpPr>
      <xdr:spPr>
        <a:xfrm>
          <a:off x="21272500" y="8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108119</xdr:rowOff>
    </xdr:from>
    <xdr:ext cx="534377" cy="259045"/>
    <xdr:sp macro="" textlink="">
      <xdr:nvSpPr>
        <xdr:cNvPr id="820" name="テキスト ボックス 819"/>
        <xdr:cNvSpPr txBox="1"/>
      </xdr:nvSpPr>
      <xdr:spPr>
        <a:xfrm>
          <a:off x="21056111" y="850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21996</xdr:rowOff>
    </xdr:from>
    <xdr:to>
      <xdr:col>107</xdr:col>
      <xdr:colOff>101600</xdr:colOff>
      <xdr:row>51</xdr:row>
      <xdr:rowOff>123596</xdr:rowOff>
    </xdr:to>
    <xdr:sp macro="" textlink="">
      <xdr:nvSpPr>
        <xdr:cNvPr id="821" name="楕円 820"/>
        <xdr:cNvSpPr/>
      </xdr:nvSpPr>
      <xdr:spPr>
        <a:xfrm>
          <a:off x="20383500" y="87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140123</xdr:rowOff>
    </xdr:from>
    <xdr:ext cx="534377" cy="259045"/>
    <xdr:sp macro="" textlink="">
      <xdr:nvSpPr>
        <xdr:cNvPr id="822" name="テキスト ボックス 821"/>
        <xdr:cNvSpPr txBox="1"/>
      </xdr:nvSpPr>
      <xdr:spPr>
        <a:xfrm>
          <a:off x="20167111" y="85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70993</xdr:rowOff>
    </xdr:from>
    <xdr:to>
      <xdr:col>102</xdr:col>
      <xdr:colOff>165100</xdr:colOff>
      <xdr:row>51</xdr:row>
      <xdr:rowOff>1143</xdr:rowOff>
    </xdr:to>
    <xdr:sp macro="" textlink="">
      <xdr:nvSpPr>
        <xdr:cNvPr id="823" name="楕円 822"/>
        <xdr:cNvSpPr/>
      </xdr:nvSpPr>
      <xdr:spPr>
        <a:xfrm>
          <a:off x="19494500" y="864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17670</xdr:rowOff>
    </xdr:from>
    <xdr:ext cx="534377" cy="259045"/>
    <xdr:sp macro="" textlink="">
      <xdr:nvSpPr>
        <xdr:cNvPr id="824" name="テキスト ボックス 823"/>
        <xdr:cNvSpPr txBox="1"/>
      </xdr:nvSpPr>
      <xdr:spPr>
        <a:xfrm>
          <a:off x="19278111" y="841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37465</xdr:rowOff>
    </xdr:from>
    <xdr:to>
      <xdr:col>98</xdr:col>
      <xdr:colOff>38100</xdr:colOff>
      <xdr:row>50</xdr:row>
      <xdr:rowOff>139065</xdr:rowOff>
    </xdr:to>
    <xdr:sp macro="" textlink="">
      <xdr:nvSpPr>
        <xdr:cNvPr id="825" name="楕円 824"/>
        <xdr:cNvSpPr/>
      </xdr:nvSpPr>
      <xdr:spPr>
        <a:xfrm>
          <a:off x="18605500" y="860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155592</xdr:rowOff>
    </xdr:from>
    <xdr:ext cx="534377" cy="259045"/>
    <xdr:sp macro="" textlink="">
      <xdr:nvSpPr>
        <xdr:cNvPr id="826" name="テキスト ボックス 825"/>
        <xdr:cNvSpPr txBox="1"/>
      </xdr:nvSpPr>
      <xdr:spPr>
        <a:xfrm>
          <a:off x="18389111" y="83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73978</xdr:rowOff>
    </xdr:from>
    <xdr:to>
      <xdr:col>116</xdr:col>
      <xdr:colOff>63500</xdr:colOff>
      <xdr:row>72</xdr:row>
      <xdr:rowOff>156064</xdr:rowOff>
    </xdr:to>
    <xdr:cxnSp macro="">
      <xdr:nvCxnSpPr>
        <xdr:cNvPr id="856" name="直線コネクタ 855"/>
        <xdr:cNvCxnSpPr/>
      </xdr:nvCxnSpPr>
      <xdr:spPr>
        <a:xfrm flipV="1">
          <a:off x="21323300" y="12418378"/>
          <a:ext cx="838200" cy="8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156064</xdr:rowOff>
    </xdr:from>
    <xdr:to>
      <xdr:col>111</xdr:col>
      <xdr:colOff>177800</xdr:colOff>
      <xdr:row>73</xdr:row>
      <xdr:rowOff>7627</xdr:rowOff>
    </xdr:to>
    <xdr:cxnSp macro="">
      <xdr:nvCxnSpPr>
        <xdr:cNvPr id="859" name="直線コネクタ 858"/>
        <xdr:cNvCxnSpPr/>
      </xdr:nvCxnSpPr>
      <xdr:spPr>
        <a:xfrm flipV="1">
          <a:off x="20434300" y="12500464"/>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7627</xdr:rowOff>
    </xdr:from>
    <xdr:to>
      <xdr:col>107</xdr:col>
      <xdr:colOff>50800</xdr:colOff>
      <xdr:row>73</xdr:row>
      <xdr:rowOff>33268</xdr:rowOff>
    </xdr:to>
    <xdr:cxnSp macro="">
      <xdr:nvCxnSpPr>
        <xdr:cNvPr id="862" name="直線コネクタ 861"/>
        <xdr:cNvCxnSpPr/>
      </xdr:nvCxnSpPr>
      <xdr:spPr>
        <a:xfrm flipV="1">
          <a:off x="19545300" y="12523477"/>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33268</xdr:rowOff>
    </xdr:from>
    <xdr:to>
      <xdr:col>102</xdr:col>
      <xdr:colOff>114300</xdr:colOff>
      <xdr:row>73</xdr:row>
      <xdr:rowOff>65462</xdr:rowOff>
    </xdr:to>
    <xdr:cxnSp macro="">
      <xdr:nvCxnSpPr>
        <xdr:cNvPr id="865" name="直線コネクタ 864"/>
        <xdr:cNvCxnSpPr/>
      </xdr:nvCxnSpPr>
      <xdr:spPr>
        <a:xfrm flipV="1">
          <a:off x="18656300" y="12549118"/>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23178</xdr:rowOff>
    </xdr:from>
    <xdr:to>
      <xdr:col>116</xdr:col>
      <xdr:colOff>114300</xdr:colOff>
      <xdr:row>72</xdr:row>
      <xdr:rowOff>124778</xdr:rowOff>
    </xdr:to>
    <xdr:sp macro="" textlink="">
      <xdr:nvSpPr>
        <xdr:cNvPr id="875" name="楕円 874"/>
        <xdr:cNvSpPr/>
      </xdr:nvSpPr>
      <xdr:spPr>
        <a:xfrm>
          <a:off x="22110700" y="123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46055</xdr:rowOff>
    </xdr:from>
    <xdr:ext cx="534377" cy="259045"/>
    <xdr:sp macro="" textlink="">
      <xdr:nvSpPr>
        <xdr:cNvPr id="876" name="繰出金該当値テキスト"/>
        <xdr:cNvSpPr txBox="1"/>
      </xdr:nvSpPr>
      <xdr:spPr>
        <a:xfrm>
          <a:off x="22212300" y="1221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105264</xdr:rowOff>
    </xdr:from>
    <xdr:to>
      <xdr:col>112</xdr:col>
      <xdr:colOff>38100</xdr:colOff>
      <xdr:row>73</xdr:row>
      <xdr:rowOff>35414</xdr:rowOff>
    </xdr:to>
    <xdr:sp macro="" textlink="">
      <xdr:nvSpPr>
        <xdr:cNvPr id="877" name="楕円 876"/>
        <xdr:cNvSpPr/>
      </xdr:nvSpPr>
      <xdr:spPr>
        <a:xfrm>
          <a:off x="21272500" y="124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51941</xdr:rowOff>
    </xdr:from>
    <xdr:ext cx="534377" cy="259045"/>
    <xdr:sp macro="" textlink="">
      <xdr:nvSpPr>
        <xdr:cNvPr id="878" name="テキスト ボックス 877"/>
        <xdr:cNvSpPr txBox="1"/>
      </xdr:nvSpPr>
      <xdr:spPr>
        <a:xfrm>
          <a:off x="21056111" y="1222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128277</xdr:rowOff>
    </xdr:from>
    <xdr:to>
      <xdr:col>107</xdr:col>
      <xdr:colOff>101600</xdr:colOff>
      <xdr:row>73</xdr:row>
      <xdr:rowOff>58427</xdr:rowOff>
    </xdr:to>
    <xdr:sp macro="" textlink="">
      <xdr:nvSpPr>
        <xdr:cNvPr id="879" name="楕円 878"/>
        <xdr:cNvSpPr/>
      </xdr:nvSpPr>
      <xdr:spPr>
        <a:xfrm>
          <a:off x="20383500" y="124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74954</xdr:rowOff>
    </xdr:from>
    <xdr:ext cx="534377" cy="259045"/>
    <xdr:sp macro="" textlink="">
      <xdr:nvSpPr>
        <xdr:cNvPr id="880" name="テキスト ボックス 879"/>
        <xdr:cNvSpPr txBox="1"/>
      </xdr:nvSpPr>
      <xdr:spPr>
        <a:xfrm>
          <a:off x="20167111" y="1224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153918</xdr:rowOff>
    </xdr:from>
    <xdr:to>
      <xdr:col>102</xdr:col>
      <xdr:colOff>165100</xdr:colOff>
      <xdr:row>73</xdr:row>
      <xdr:rowOff>84068</xdr:rowOff>
    </xdr:to>
    <xdr:sp macro="" textlink="">
      <xdr:nvSpPr>
        <xdr:cNvPr id="881" name="楕円 880"/>
        <xdr:cNvSpPr/>
      </xdr:nvSpPr>
      <xdr:spPr>
        <a:xfrm>
          <a:off x="19494500" y="1249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100595</xdr:rowOff>
    </xdr:from>
    <xdr:ext cx="534377" cy="259045"/>
    <xdr:sp macro="" textlink="">
      <xdr:nvSpPr>
        <xdr:cNvPr id="882" name="テキスト ボックス 881"/>
        <xdr:cNvSpPr txBox="1"/>
      </xdr:nvSpPr>
      <xdr:spPr>
        <a:xfrm>
          <a:off x="19278111" y="122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14662</xdr:rowOff>
    </xdr:from>
    <xdr:to>
      <xdr:col>98</xdr:col>
      <xdr:colOff>38100</xdr:colOff>
      <xdr:row>73</xdr:row>
      <xdr:rowOff>116262</xdr:rowOff>
    </xdr:to>
    <xdr:sp macro="" textlink="">
      <xdr:nvSpPr>
        <xdr:cNvPr id="883" name="楕円 882"/>
        <xdr:cNvSpPr/>
      </xdr:nvSpPr>
      <xdr:spPr>
        <a:xfrm>
          <a:off x="18605500" y="125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132789</xdr:rowOff>
    </xdr:from>
    <xdr:ext cx="534377" cy="259045"/>
    <xdr:sp macro="" textlink="">
      <xdr:nvSpPr>
        <xdr:cNvPr id="884" name="テキスト ボックス 883"/>
        <xdr:cNvSpPr txBox="1"/>
      </xdr:nvSpPr>
      <xdr:spPr>
        <a:xfrm>
          <a:off x="18389111" y="123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物件費や維持補修費は、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委託料の増加や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各種公共施設の老朽化に伴い、類似団体平均を大きく上回っている状況であるが、今後は事務事業の見直しを行うなど総体的な経費削減に努めていく。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また、繰出金についても、下水道事業や簡易水道事業等の公営企業会計に対する繰出しや、国民健康保険等の社会保障事業への繰出しが増加しており、類似団体平均を大きく上回っている状況が続いて</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いることから、これらの事業の見直しや使用料等の見直しを図り、繰出金の削減に努めていく。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公債費についても、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庁舎の建て替えなど大型事業に係る元利償還金の増加に伴い、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依然として類似団体平均を大きく上回った状況であり、今後も新規発行債を抑制するとともに、必要に応じて地方債の繰上償還を行うなど公債費の削減に努める。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北海道幕別町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25,617
25,391
477.64
19,286,160
18,834,992
411,339
10,108,515
17,579,293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6731</xdr:rowOff>
    </xdr:from>
    <xdr:to>
      <xdr:col>24</xdr:col>
      <xdr:colOff>63500</xdr:colOff>
      <xdr:row>33</xdr:row>
      <xdr:rowOff>32258</xdr:rowOff>
    </xdr:to>
    <xdr:cxnSp macro="">
      <xdr:nvCxnSpPr>
        <xdr:cNvPr id="61" name="直線コネクタ 60"/>
        <xdr:cNvCxnSpPr/>
      </xdr:nvCxnSpPr>
      <xdr:spPr>
        <a:xfrm flipV="1">
          <a:off x="3797300" y="5664581"/>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32258</xdr:rowOff>
    </xdr:from>
    <xdr:to>
      <xdr:col>19</xdr:col>
      <xdr:colOff>177800</xdr:colOff>
      <xdr:row>33</xdr:row>
      <xdr:rowOff>38354</xdr:rowOff>
    </xdr:to>
    <xdr:cxnSp macro="">
      <xdr:nvCxnSpPr>
        <xdr:cNvPr id="64" name="直線コネクタ 63"/>
        <xdr:cNvCxnSpPr/>
      </xdr:nvCxnSpPr>
      <xdr:spPr>
        <a:xfrm flipV="1">
          <a:off x="2908300" y="569010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131699</xdr:rowOff>
    </xdr:from>
    <xdr:to>
      <xdr:col>15</xdr:col>
      <xdr:colOff>50800</xdr:colOff>
      <xdr:row>33</xdr:row>
      <xdr:rowOff>38354</xdr:rowOff>
    </xdr:to>
    <xdr:cxnSp macro="">
      <xdr:nvCxnSpPr>
        <xdr:cNvPr id="67" name="直線コネクタ 66"/>
        <xdr:cNvCxnSpPr/>
      </xdr:nvCxnSpPr>
      <xdr:spPr>
        <a:xfrm>
          <a:off x="2019300" y="5618099"/>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89408</xdr:rowOff>
    </xdr:from>
    <xdr:to>
      <xdr:col>10</xdr:col>
      <xdr:colOff>114300</xdr:colOff>
      <xdr:row>32</xdr:row>
      <xdr:rowOff>131699</xdr:rowOff>
    </xdr:to>
    <xdr:cxnSp macro="">
      <xdr:nvCxnSpPr>
        <xdr:cNvPr id="70" name="直線コネクタ 69"/>
        <xdr:cNvCxnSpPr/>
      </xdr:nvCxnSpPr>
      <xdr:spPr>
        <a:xfrm>
          <a:off x="1130300" y="5575808"/>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127381</xdr:rowOff>
    </xdr:from>
    <xdr:to>
      <xdr:col>24</xdr:col>
      <xdr:colOff>114300</xdr:colOff>
      <xdr:row>33</xdr:row>
      <xdr:rowOff>57531</xdr:rowOff>
    </xdr:to>
    <xdr:sp macro="" textlink="">
      <xdr:nvSpPr>
        <xdr:cNvPr id="80" name="楕円 79"/>
        <xdr:cNvSpPr/>
      </xdr:nvSpPr>
      <xdr:spPr>
        <a:xfrm>
          <a:off x="4584700" y="56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150258</xdr:rowOff>
    </xdr:from>
    <xdr:ext cx="469744" cy="259045"/>
    <xdr:sp macro="" textlink="">
      <xdr:nvSpPr>
        <xdr:cNvPr id="81" name="議会費該当値テキスト"/>
        <xdr:cNvSpPr txBox="1"/>
      </xdr:nvSpPr>
      <xdr:spPr>
        <a:xfrm>
          <a:off x="4686300" y="546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152908</xdr:rowOff>
    </xdr:from>
    <xdr:to>
      <xdr:col>20</xdr:col>
      <xdr:colOff>38100</xdr:colOff>
      <xdr:row>33</xdr:row>
      <xdr:rowOff>83058</xdr:rowOff>
    </xdr:to>
    <xdr:sp macro="" textlink="">
      <xdr:nvSpPr>
        <xdr:cNvPr id="82" name="楕円 81"/>
        <xdr:cNvSpPr/>
      </xdr:nvSpPr>
      <xdr:spPr>
        <a:xfrm>
          <a:off x="3746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99585</xdr:rowOff>
    </xdr:from>
    <xdr:ext cx="469744" cy="259045"/>
    <xdr:sp macro="" textlink="">
      <xdr:nvSpPr>
        <xdr:cNvPr id="83" name="テキスト ボックス 82"/>
        <xdr:cNvSpPr txBox="1"/>
      </xdr:nvSpPr>
      <xdr:spPr>
        <a:xfrm>
          <a:off x="3562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159004</xdr:rowOff>
    </xdr:from>
    <xdr:to>
      <xdr:col>15</xdr:col>
      <xdr:colOff>101600</xdr:colOff>
      <xdr:row>33</xdr:row>
      <xdr:rowOff>89154</xdr:rowOff>
    </xdr:to>
    <xdr:sp macro="" textlink="">
      <xdr:nvSpPr>
        <xdr:cNvPr id="84" name="楕円 83"/>
        <xdr:cNvSpPr/>
      </xdr:nvSpPr>
      <xdr:spPr>
        <a:xfrm>
          <a:off x="2857500" y="56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105681</xdr:rowOff>
    </xdr:from>
    <xdr:ext cx="469744" cy="259045"/>
    <xdr:sp macro="" textlink="">
      <xdr:nvSpPr>
        <xdr:cNvPr id="85" name="テキスト ボックス 84"/>
        <xdr:cNvSpPr txBox="1"/>
      </xdr:nvSpPr>
      <xdr:spPr>
        <a:xfrm>
          <a:off x="2673428" y="54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80899</xdr:rowOff>
    </xdr:from>
    <xdr:to>
      <xdr:col>10</xdr:col>
      <xdr:colOff>165100</xdr:colOff>
      <xdr:row>33</xdr:row>
      <xdr:rowOff>11049</xdr:rowOff>
    </xdr:to>
    <xdr:sp macro="" textlink="">
      <xdr:nvSpPr>
        <xdr:cNvPr id="86" name="楕円 85"/>
        <xdr:cNvSpPr/>
      </xdr:nvSpPr>
      <xdr:spPr>
        <a:xfrm>
          <a:off x="1968500" y="55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27576</xdr:rowOff>
    </xdr:from>
    <xdr:ext cx="469744" cy="259045"/>
    <xdr:sp macro="" textlink="">
      <xdr:nvSpPr>
        <xdr:cNvPr id="87" name="テキスト ボックス 86"/>
        <xdr:cNvSpPr txBox="1"/>
      </xdr:nvSpPr>
      <xdr:spPr>
        <a:xfrm>
          <a:off x="1784428" y="53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38608</xdr:rowOff>
    </xdr:from>
    <xdr:to>
      <xdr:col>6</xdr:col>
      <xdr:colOff>38100</xdr:colOff>
      <xdr:row>32</xdr:row>
      <xdr:rowOff>140208</xdr:rowOff>
    </xdr:to>
    <xdr:sp macro="" textlink="">
      <xdr:nvSpPr>
        <xdr:cNvPr id="88" name="楕円 87"/>
        <xdr:cNvSpPr/>
      </xdr:nvSpPr>
      <xdr:spPr>
        <a:xfrm>
          <a:off x="1079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156735</xdr:rowOff>
    </xdr:from>
    <xdr:ext cx="469744" cy="259045"/>
    <xdr:sp macro="" textlink="">
      <xdr:nvSpPr>
        <xdr:cNvPr id="89" name="テキスト ボックス 88"/>
        <xdr:cNvSpPr txBox="1"/>
      </xdr:nvSpPr>
      <xdr:spPr>
        <a:xfrm>
          <a:off x="895428" y="53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114789</xdr:rowOff>
    </xdr:from>
    <xdr:to>
      <xdr:col>24</xdr:col>
      <xdr:colOff>63500</xdr:colOff>
      <xdr:row>58</xdr:row>
      <xdr:rowOff>41712</xdr:rowOff>
    </xdr:to>
    <xdr:cxnSp macro="">
      <xdr:nvCxnSpPr>
        <xdr:cNvPr id="120" name="直線コネクタ 119"/>
        <xdr:cNvCxnSpPr/>
      </xdr:nvCxnSpPr>
      <xdr:spPr>
        <a:xfrm>
          <a:off x="3797300" y="9887439"/>
          <a:ext cx="838200" cy="9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114789</xdr:rowOff>
    </xdr:from>
    <xdr:to>
      <xdr:col>19</xdr:col>
      <xdr:colOff>177800</xdr:colOff>
      <xdr:row>58</xdr:row>
      <xdr:rowOff>22568</xdr:rowOff>
    </xdr:to>
    <xdr:cxnSp macro="">
      <xdr:nvCxnSpPr>
        <xdr:cNvPr id="123" name="直線コネクタ 122"/>
        <xdr:cNvCxnSpPr/>
      </xdr:nvCxnSpPr>
      <xdr:spPr>
        <a:xfrm flipV="1">
          <a:off x="2908300" y="9887439"/>
          <a:ext cx="889000" cy="7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156074</xdr:rowOff>
    </xdr:from>
    <xdr:to>
      <xdr:col>15</xdr:col>
      <xdr:colOff>50800</xdr:colOff>
      <xdr:row>58</xdr:row>
      <xdr:rowOff>22568</xdr:rowOff>
    </xdr:to>
    <xdr:cxnSp macro="">
      <xdr:nvCxnSpPr>
        <xdr:cNvPr id="126" name="直線コネクタ 125"/>
        <xdr:cNvCxnSpPr/>
      </xdr:nvCxnSpPr>
      <xdr:spPr>
        <a:xfrm>
          <a:off x="2019300" y="9585824"/>
          <a:ext cx="889000" cy="38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156074</xdr:rowOff>
    </xdr:from>
    <xdr:to>
      <xdr:col>10</xdr:col>
      <xdr:colOff>114300</xdr:colOff>
      <xdr:row>58</xdr:row>
      <xdr:rowOff>53446</xdr:rowOff>
    </xdr:to>
    <xdr:cxnSp macro="">
      <xdr:nvCxnSpPr>
        <xdr:cNvPr id="129" name="直線コネクタ 128"/>
        <xdr:cNvCxnSpPr/>
      </xdr:nvCxnSpPr>
      <xdr:spPr>
        <a:xfrm flipV="1">
          <a:off x="1130300" y="9585824"/>
          <a:ext cx="889000" cy="4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162362</xdr:rowOff>
    </xdr:from>
    <xdr:to>
      <xdr:col>24</xdr:col>
      <xdr:colOff>114300</xdr:colOff>
      <xdr:row>58</xdr:row>
      <xdr:rowOff>92512</xdr:rowOff>
    </xdr:to>
    <xdr:sp macro="" textlink="">
      <xdr:nvSpPr>
        <xdr:cNvPr id="139" name="楕円 138"/>
        <xdr:cNvSpPr/>
      </xdr:nvSpPr>
      <xdr:spPr>
        <a:xfrm>
          <a:off x="4584700" y="993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13789</xdr:rowOff>
    </xdr:from>
    <xdr:ext cx="534377" cy="259045"/>
    <xdr:sp macro="" textlink="">
      <xdr:nvSpPr>
        <xdr:cNvPr id="140" name="総務費該当値テキスト"/>
        <xdr:cNvSpPr txBox="1"/>
      </xdr:nvSpPr>
      <xdr:spPr>
        <a:xfrm>
          <a:off x="4686300" y="978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63989</xdr:rowOff>
    </xdr:from>
    <xdr:to>
      <xdr:col>20</xdr:col>
      <xdr:colOff>38100</xdr:colOff>
      <xdr:row>57</xdr:row>
      <xdr:rowOff>165589</xdr:rowOff>
    </xdr:to>
    <xdr:sp macro="" textlink="">
      <xdr:nvSpPr>
        <xdr:cNvPr id="141" name="楕円 140"/>
        <xdr:cNvSpPr/>
      </xdr:nvSpPr>
      <xdr:spPr>
        <a:xfrm>
          <a:off x="3746500" y="98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10666</xdr:rowOff>
    </xdr:from>
    <xdr:ext cx="599010" cy="259045"/>
    <xdr:sp macro="" textlink="">
      <xdr:nvSpPr>
        <xdr:cNvPr id="142" name="テキスト ボックス 141"/>
        <xdr:cNvSpPr txBox="1"/>
      </xdr:nvSpPr>
      <xdr:spPr>
        <a:xfrm>
          <a:off x="3497795" y="961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143218</xdr:rowOff>
    </xdr:from>
    <xdr:to>
      <xdr:col>15</xdr:col>
      <xdr:colOff>101600</xdr:colOff>
      <xdr:row>58</xdr:row>
      <xdr:rowOff>73368</xdr:rowOff>
    </xdr:to>
    <xdr:sp macro="" textlink="">
      <xdr:nvSpPr>
        <xdr:cNvPr id="143" name="楕円 142"/>
        <xdr:cNvSpPr/>
      </xdr:nvSpPr>
      <xdr:spPr>
        <a:xfrm>
          <a:off x="2857500" y="99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89895</xdr:rowOff>
    </xdr:from>
    <xdr:ext cx="534377" cy="259045"/>
    <xdr:sp macro="" textlink="">
      <xdr:nvSpPr>
        <xdr:cNvPr id="144" name="テキスト ボックス 143"/>
        <xdr:cNvSpPr txBox="1"/>
      </xdr:nvSpPr>
      <xdr:spPr>
        <a:xfrm>
          <a:off x="2641111" y="96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105274</xdr:rowOff>
    </xdr:from>
    <xdr:to>
      <xdr:col>10</xdr:col>
      <xdr:colOff>165100</xdr:colOff>
      <xdr:row>56</xdr:row>
      <xdr:rowOff>35424</xdr:rowOff>
    </xdr:to>
    <xdr:sp macro="" textlink="">
      <xdr:nvSpPr>
        <xdr:cNvPr id="145" name="楕円 144"/>
        <xdr:cNvSpPr/>
      </xdr:nvSpPr>
      <xdr:spPr>
        <a:xfrm>
          <a:off x="1968500" y="95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51951</xdr:rowOff>
    </xdr:from>
    <xdr:ext cx="599010" cy="259045"/>
    <xdr:sp macro="" textlink="">
      <xdr:nvSpPr>
        <xdr:cNvPr id="146" name="テキスト ボックス 145"/>
        <xdr:cNvSpPr txBox="1"/>
      </xdr:nvSpPr>
      <xdr:spPr>
        <a:xfrm>
          <a:off x="1719795" y="931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2646</xdr:rowOff>
    </xdr:from>
    <xdr:to>
      <xdr:col>6</xdr:col>
      <xdr:colOff>38100</xdr:colOff>
      <xdr:row>58</xdr:row>
      <xdr:rowOff>104246</xdr:rowOff>
    </xdr:to>
    <xdr:sp macro="" textlink="">
      <xdr:nvSpPr>
        <xdr:cNvPr id="147" name="楕円 146"/>
        <xdr:cNvSpPr/>
      </xdr:nvSpPr>
      <xdr:spPr>
        <a:xfrm>
          <a:off x="1079500" y="994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120773</xdr:rowOff>
    </xdr:from>
    <xdr:ext cx="534377" cy="259045"/>
    <xdr:sp macro="" textlink="">
      <xdr:nvSpPr>
        <xdr:cNvPr id="148" name="テキスト ボックス 147"/>
        <xdr:cNvSpPr txBox="1"/>
      </xdr:nvSpPr>
      <xdr:spPr>
        <a:xfrm>
          <a:off x="863111" y="972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93241</xdr:rowOff>
    </xdr:from>
    <xdr:to>
      <xdr:col>24</xdr:col>
      <xdr:colOff>63500</xdr:colOff>
      <xdr:row>75</xdr:row>
      <xdr:rowOff>151099</xdr:rowOff>
    </xdr:to>
    <xdr:cxnSp macro="">
      <xdr:nvCxnSpPr>
        <xdr:cNvPr id="178" name="直線コネクタ 177"/>
        <xdr:cNvCxnSpPr/>
      </xdr:nvCxnSpPr>
      <xdr:spPr>
        <a:xfrm flipV="1">
          <a:off x="3797300" y="12951991"/>
          <a:ext cx="838200" cy="5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2990</xdr:rowOff>
    </xdr:from>
    <xdr:to>
      <xdr:col>19</xdr:col>
      <xdr:colOff>177800</xdr:colOff>
      <xdr:row>75</xdr:row>
      <xdr:rowOff>151099</xdr:rowOff>
    </xdr:to>
    <xdr:cxnSp macro="">
      <xdr:nvCxnSpPr>
        <xdr:cNvPr id="181" name="直線コネクタ 180"/>
        <xdr:cNvCxnSpPr/>
      </xdr:nvCxnSpPr>
      <xdr:spPr>
        <a:xfrm>
          <a:off x="2908300" y="12861740"/>
          <a:ext cx="889000" cy="14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2990</xdr:rowOff>
    </xdr:from>
    <xdr:to>
      <xdr:col>15</xdr:col>
      <xdr:colOff>50800</xdr:colOff>
      <xdr:row>77</xdr:row>
      <xdr:rowOff>27146</xdr:rowOff>
    </xdr:to>
    <xdr:cxnSp macro="">
      <xdr:nvCxnSpPr>
        <xdr:cNvPr id="184" name="直線コネクタ 183"/>
        <xdr:cNvCxnSpPr/>
      </xdr:nvCxnSpPr>
      <xdr:spPr>
        <a:xfrm flipV="1">
          <a:off x="2019300" y="12861740"/>
          <a:ext cx="889000" cy="3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27146</xdr:rowOff>
    </xdr:from>
    <xdr:to>
      <xdr:col>10</xdr:col>
      <xdr:colOff>114300</xdr:colOff>
      <xdr:row>77</xdr:row>
      <xdr:rowOff>86382</xdr:rowOff>
    </xdr:to>
    <xdr:cxnSp macro="">
      <xdr:nvCxnSpPr>
        <xdr:cNvPr id="187" name="直線コネクタ 186"/>
        <xdr:cNvCxnSpPr/>
      </xdr:nvCxnSpPr>
      <xdr:spPr>
        <a:xfrm flipV="1">
          <a:off x="1130300" y="13228796"/>
          <a:ext cx="889000" cy="5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42441</xdr:rowOff>
    </xdr:from>
    <xdr:to>
      <xdr:col>24</xdr:col>
      <xdr:colOff>114300</xdr:colOff>
      <xdr:row>75</xdr:row>
      <xdr:rowOff>144041</xdr:rowOff>
    </xdr:to>
    <xdr:sp macro="" textlink="">
      <xdr:nvSpPr>
        <xdr:cNvPr id="197" name="楕円 196"/>
        <xdr:cNvSpPr/>
      </xdr:nvSpPr>
      <xdr:spPr>
        <a:xfrm>
          <a:off x="4584700" y="1290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65318</xdr:rowOff>
    </xdr:from>
    <xdr:ext cx="599010" cy="259045"/>
    <xdr:sp macro="" textlink="">
      <xdr:nvSpPr>
        <xdr:cNvPr id="198" name="民生費該当値テキスト"/>
        <xdr:cNvSpPr txBox="1"/>
      </xdr:nvSpPr>
      <xdr:spPr>
        <a:xfrm>
          <a:off x="4686300" y="1275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100299</xdr:rowOff>
    </xdr:from>
    <xdr:to>
      <xdr:col>20</xdr:col>
      <xdr:colOff>38100</xdr:colOff>
      <xdr:row>76</xdr:row>
      <xdr:rowOff>30449</xdr:rowOff>
    </xdr:to>
    <xdr:sp macro="" textlink="">
      <xdr:nvSpPr>
        <xdr:cNvPr id="199" name="楕円 198"/>
        <xdr:cNvSpPr/>
      </xdr:nvSpPr>
      <xdr:spPr>
        <a:xfrm>
          <a:off x="3746500" y="129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46976</xdr:rowOff>
    </xdr:from>
    <xdr:ext cx="599010" cy="259045"/>
    <xdr:sp macro="" textlink="">
      <xdr:nvSpPr>
        <xdr:cNvPr id="200" name="テキスト ボックス 199"/>
        <xdr:cNvSpPr txBox="1"/>
      </xdr:nvSpPr>
      <xdr:spPr>
        <a:xfrm>
          <a:off x="3497795" y="1273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123640</xdr:rowOff>
    </xdr:from>
    <xdr:to>
      <xdr:col>15</xdr:col>
      <xdr:colOff>101600</xdr:colOff>
      <xdr:row>75</xdr:row>
      <xdr:rowOff>53790</xdr:rowOff>
    </xdr:to>
    <xdr:sp macro="" textlink="">
      <xdr:nvSpPr>
        <xdr:cNvPr id="201" name="楕円 200"/>
        <xdr:cNvSpPr/>
      </xdr:nvSpPr>
      <xdr:spPr>
        <a:xfrm>
          <a:off x="2857500" y="128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70317</xdr:rowOff>
    </xdr:from>
    <xdr:ext cx="599010" cy="259045"/>
    <xdr:sp macro="" textlink="">
      <xdr:nvSpPr>
        <xdr:cNvPr id="202" name="テキスト ボックス 201"/>
        <xdr:cNvSpPr txBox="1"/>
      </xdr:nvSpPr>
      <xdr:spPr>
        <a:xfrm>
          <a:off x="2608795" y="1258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147796</xdr:rowOff>
    </xdr:from>
    <xdr:to>
      <xdr:col>10</xdr:col>
      <xdr:colOff>165100</xdr:colOff>
      <xdr:row>77</xdr:row>
      <xdr:rowOff>77946</xdr:rowOff>
    </xdr:to>
    <xdr:sp macro="" textlink="">
      <xdr:nvSpPr>
        <xdr:cNvPr id="203" name="楕円 202"/>
        <xdr:cNvSpPr/>
      </xdr:nvSpPr>
      <xdr:spPr>
        <a:xfrm>
          <a:off x="1968500" y="1317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94472</xdr:rowOff>
    </xdr:from>
    <xdr:ext cx="599010" cy="259045"/>
    <xdr:sp macro="" textlink="">
      <xdr:nvSpPr>
        <xdr:cNvPr id="204" name="テキスト ボックス 203"/>
        <xdr:cNvSpPr txBox="1"/>
      </xdr:nvSpPr>
      <xdr:spPr>
        <a:xfrm>
          <a:off x="1719795" y="1295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35582</xdr:rowOff>
    </xdr:from>
    <xdr:to>
      <xdr:col>6</xdr:col>
      <xdr:colOff>38100</xdr:colOff>
      <xdr:row>77</xdr:row>
      <xdr:rowOff>137182</xdr:rowOff>
    </xdr:to>
    <xdr:sp macro="" textlink="">
      <xdr:nvSpPr>
        <xdr:cNvPr id="205" name="楕円 204"/>
        <xdr:cNvSpPr/>
      </xdr:nvSpPr>
      <xdr:spPr>
        <a:xfrm>
          <a:off x="1079500" y="132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153709</xdr:rowOff>
    </xdr:from>
    <xdr:ext cx="599010" cy="259045"/>
    <xdr:sp macro="" textlink="">
      <xdr:nvSpPr>
        <xdr:cNvPr id="206" name="テキスト ボックス 205"/>
        <xdr:cNvSpPr txBox="1"/>
      </xdr:nvSpPr>
      <xdr:spPr>
        <a:xfrm>
          <a:off x="830795" y="1301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127519</xdr:rowOff>
    </xdr:from>
    <xdr:to>
      <xdr:col>24</xdr:col>
      <xdr:colOff>63500</xdr:colOff>
      <xdr:row>96</xdr:row>
      <xdr:rowOff>136678</xdr:rowOff>
    </xdr:to>
    <xdr:cxnSp macro="">
      <xdr:nvCxnSpPr>
        <xdr:cNvPr id="238" name="直線コネクタ 237"/>
        <xdr:cNvCxnSpPr/>
      </xdr:nvCxnSpPr>
      <xdr:spPr>
        <a:xfrm>
          <a:off x="3797300" y="16586719"/>
          <a:ext cx="8382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69470</xdr:rowOff>
    </xdr:from>
    <xdr:to>
      <xdr:col>19</xdr:col>
      <xdr:colOff>177800</xdr:colOff>
      <xdr:row>96</xdr:row>
      <xdr:rowOff>127519</xdr:rowOff>
    </xdr:to>
    <xdr:cxnSp macro="">
      <xdr:nvCxnSpPr>
        <xdr:cNvPr id="241" name="直線コネクタ 240"/>
        <xdr:cNvCxnSpPr/>
      </xdr:nvCxnSpPr>
      <xdr:spPr>
        <a:xfrm>
          <a:off x="2908300" y="16528670"/>
          <a:ext cx="889000" cy="5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69470</xdr:rowOff>
    </xdr:from>
    <xdr:to>
      <xdr:col>15</xdr:col>
      <xdr:colOff>50800</xdr:colOff>
      <xdr:row>97</xdr:row>
      <xdr:rowOff>81195</xdr:rowOff>
    </xdr:to>
    <xdr:cxnSp macro="">
      <xdr:nvCxnSpPr>
        <xdr:cNvPr id="244" name="直線コネクタ 243"/>
        <xdr:cNvCxnSpPr/>
      </xdr:nvCxnSpPr>
      <xdr:spPr>
        <a:xfrm flipV="1">
          <a:off x="2019300" y="16528670"/>
          <a:ext cx="889000" cy="18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81195</xdr:rowOff>
    </xdr:from>
    <xdr:to>
      <xdr:col>10</xdr:col>
      <xdr:colOff>114300</xdr:colOff>
      <xdr:row>97</xdr:row>
      <xdr:rowOff>99320</xdr:rowOff>
    </xdr:to>
    <xdr:cxnSp macro="">
      <xdr:nvCxnSpPr>
        <xdr:cNvPr id="247" name="直線コネクタ 246"/>
        <xdr:cNvCxnSpPr/>
      </xdr:nvCxnSpPr>
      <xdr:spPr>
        <a:xfrm flipV="1">
          <a:off x="1130300" y="16711845"/>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85878</xdr:rowOff>
    </xdr:from>
    <xdr:to>
      <xdr:col>24</xdr:col>
      <xdr:colOff>114300</xdr:colOff>
      <xdr:row>97</xdr:row>
      <xdr:rowOff>16028</xdr:rowOff>
    </xdr:to>
    <xdr:sp macro="" textlink="">
      <xdr:nvSpPr>
        <xdr:cNvPr id="257" name="楕円 256"/>
        <xdr:cNvSpPr/>
      </xdr:nvSpPr>
      <xdr:spPr>
        <a:xfrm>
          <a:off x="4584700" y="165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108755</xdr:rowOff>
    </xdr:from>
    <xdr:ext cx="534377" cy="259045"/>
    <xdr:sp macro="" textlink="">
      <xdr:nvSpPr>
        <xdr:cNvPr id="258" name="衛生費該当値テキスト"/>
        <xdr:cNvSpPr txBox="1"/>
      </xdr:nvSpPr>
      <xdr:spPr>
        <a:xfrm>
          <a:off x="4686300" y="163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76719</xdr:rowOff>
    </xdr:from>
    <xdr:to>
      <xdr:col>20</xdr:col>
      <xdr:colOff>38100</xdr:colOff>
      <xdr:row>97</xdr:row>
      <xdr:rowOff>6869</xdr:rowOff>
    </xdr:to>
    <xdr:sp macro="" textlink="">
      <xdr:nvSpPr>
        <xdr:cNvPr id="259" name="楕円 258"/>
        <xdr:cNvSpPr/>
      </xdr:nvSpPr>
      <xdr:spPr>
        <a:xfrm>
          <a:off x="3746500" y="165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23396</xdr:rowOff>
    </xdr:from>
    <xdr:ext cx="534377" cy="259045"/>
    <xdr:sp macro="" textlink="">
      <xdr:nvSpPr>
        <xdr:cNvPr id="260" name="テキスト ボックス 259"/>
        <xdr:cNvSpPr txBox="1"/>
      </xdr:nvSpPr>
      <xdr:spPr>
        <a:xfrm>
          <a:off x="3530111" y="163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18670</xdr:rowOff>
    </xdr:from>
    <xdr:to>
      <xdr:col>15</xdr:col>
      <xdr:colOff>101600</xdr:colOff>
      <xdr:row>96</xdr:row>
      <xdr:rowOff>120270</xdr:rowOff>
    </xdr:to>
    <xdr:sp macro="" textlink="">
      <xdr:nvSpPr>
        <xdr:cNvPr id="261" name="楕円 260"/>
        <xdr:cNvSpPr/>
      </xdr:nvSpPr>
      <xdr:spPr>
        <a:xfrm>
          <a:off x="2857500" y="164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136797</xdr:rowOff>
    </xdr:from>
    <xdr:ext cx="534377" cy="259045"/>
    <xdr:sp macro="" textlink="">
      <xdr:nvSpPr>
        <xdr:cNvPr id="262" name="テキスト ボックス 261"/>
        <xdr:cNvSpPr txBox="1"/>
      </xdr:nvSpPr>
      <xdr:spPr>
        <a:xfrm>
          <a:off x="2641111" y="162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30395</xdr:rowOff>
    </xdr:from>
    <xdr:to>
      <xdr:col>10</xdr:col>
      <xdr:colOff>165100</xdr:colOff>
      <xdr:row>97</xdr:row>
      <xdr:rowOff>131995</xdr:rowOff>
    </xdr:to>
    <xdr:sp macro="" textlink="">
      <xdr:nvSpPr>
        <xdr:cNvPr id="263" name="楕円 262"/>
        <xdr:cNvSpPr/>
      </xdr:nvSpPr>
      <xdr:spPr>
        <a:xfrm>
          <a:off x="1968500" y="166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148522</xdr:rowOff>
    </xdr:from>
    <xdr:ext cx="534377" cy="259045"/>
    <xdr:sp macro="" textlink="">
      <xdr:nvSpPr>
        <xdr:cNvPr id="264" name="テキスト ボックス 263"/>
        <xdr:cNvSpPr txBox="1"/>
      </xdr:nvSpPr>
      <xdr:spPr>
        <a:xfrm>
          <a:off x="1752111" y="1643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48520</xdr:rowOff>
    </xdr:from>
    <xdr:to>
      <xdr:col>6</xdr:col>
      <xdr:colOff>38100</xdr:colOff>
      <xdr:row>97</xdr:row>
      <xdr:rowOff>150120</xdr:rowOff>
    </xdr:to>
    <xdr:sp macro="" textlink="">
      <xdr:nvSpPr>
        <xdr:cNvPr id="265" name="楕円 264"/>
        <xdr:cNvSpPr/>
      </xdr:nvSpPr>
      <xdr:spPr>
        <a:xfrm>
          <a:off x="1079500" y="166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166647</xdr:rowOff>
    </xdr:from>
    <xdr:ext cx="534377" cy="259045"/>
    <xdr:sp macro="" textlink="">
      <xdr:nvSpPr>
        <xdr:cNvPr id="266" name="テキスト ボックス 265"/>
        <xdr:cNvSpPr txBox="1"/>
      </xdr:nvSpPr>
      <xdr:spPr>
        <a:xfrm>
          <a:off x="863111" y="1645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109030</xdr:rowOff>
    </xdr:from>
    <xdr:to>
      <xdr:col>55</xdr:col>
      <xdr:colOff>0</xdr:colOff>
      <xdr:row>38</xdr:row>
      <xdr:rowOff>110363</xdr:rowOff>
    </xdr:to>
    <xdr:cxnSp macro="">
      <xdr:nvCxnSpPr>
        <xdr:cNvPr id="295" name="直線コネクタ 294"/>
        <xdr:cNvCxnSpPr/>
      </xdr:nvCxnSpPr>
      <xdr:spPr>
        <a:xfrm>
          <a:off x="9639300" y="6624130"/>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109030</xdr:rowOff>
    </xdr:from>
    <xdr:to>
      <xdr:col>50</xdr:col>
      <xdr:colOff>114300</xdr:colOff>
      <xdr:row>38</xdr:row>
      <xdr:rowOff>163894</xdr:rowOff>
    </xdr:to>
    <xdr:cxnSp macro="">
      <xdr:nvCxnSpPr>
        <xdr:cNvPr id="298" name="直線コネクタ 297"/>
        <xdr:cNvCxnSpPr/>
      </xdr:nvCxnSpPr>
      <xdr:spPr>
        <a:xfrm flipV="1">
          <a:off x="8750300" y="66241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82169</xdr:rowOff>
    </xdr:from>
    <xdr:to>
      <xdr:col>45</xdr:col>
      <xdr:colOff>177800</xdr:colOff>
      <xdr:row>38</xdr:row>
      <xdr:rowOff>163894</xdr:rowOff>
    </xdr:to>
    <xdr:cxnSp macro="">
      <xdr:nvCxnSpPr>
        <xdr:cNvPr id="301" name="直線コネクタ 300"/>
        <xdr:cNvCxnSpPr/>
      </xdr:nvCxnSpPr>
      <xdr:spPr>
        <a:xfrm>
          <a:off x="7861300" y="6597269"/>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82169</xdr:rowOff>
    </xdr:from>
    <xdr:to>
      <xdr:col>41</xdr:col>
      <xdr:colOff>50800</xdr:colOff>
      <xdr:row>38</xdr:row>
      <xdr:rowOff>119507</xdr:rowOff>
    </xdr:to>
    <xdr:cxnSp macro="">
      <xdr:nvCxnSpPr>
        <xdr:cNvPr id="304" name="直線コネクタ 303"/>
        <xdr:cNvCxnSpPr/>
      </xdr:nvCxnSpPr>
      <xdr:spPr>
        <a:xfrm flipV="1">
          <a:off x="6972300" y="659726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59563</xdr:rowOff>
    </xdr:from>
    <xdr:to>
      <xdr:col>55</xdr:col>
      <xdr:colOff>50800</xdr:colOff>
      <xdr:row>38</xdr:row>
      <xdr:rowOff>161163</xdr:rowOff>
    </xdr:to>
    <xdr:sp macro="" textlink="">
      <xdr:nvSpPr>
        <xdr:cNvPr id="314" name="楕円 313"/>
        <xdr:cNvSpPr/>
      </xdr:nvSpPr>
      <xdr:spPr>
        <a:xfrm>
          <a:off x="104267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18940</xdr:rowOff>
    </xdr:from>
    <xdr:ext cx="378565" cy="259045"/>
    <xdr:sp macro="" textlink="">
      <xdr:nvSpPr>
        <xdr:cNvPr id="315" name="労働費該当値テキスト"/>
        <xdr:cNvSpPr txBox="1"/>
      </xdr:nvSpPr>
      <xdr:spPr>
        <a:xfrm>
          <a:off x="10528300"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58230</xdr:rowOff>
    </xdr:from>
    <xdr:to>
      <xdr:col>50</xdr:col>
      <xdr:colOff>165100</xdr:colOff>
      <xdr:row>38</xdr:row>
      <xdr:rowOff>159830</xdr:rowOff>
    </xdr:to>
    <xdr:sp macro="" textlink="">
      <xdr:nvSpPr>
        <xdr:cNvPr id="316" name="楕円 315"/>
        <xdr:cNvSpPr/>
      </xdr:nvSpPr>
      <xdr:spPr>
        <a:xfrm>
          <a:off x="9588500" y="65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4906</xdr:rowOff>
    </xdr:from>
    <xdr:ext cx="378565" cy="259045"/>
    <xdr:sp macro="" textlink="">
      <xdr:nvSpPr>
        <xdr:cNvPr id="317" name="テキスト ボックス 316"/>
        <xdr:cNvSpPr txBox="1"/>
      </xdr:nvSpPr>
      <xdr:spPr>
        <a:xfrm>
          <a:off x="9450017" y="6348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113094</xdr:rowOff>
    </xdr:from>
    <xdr:to>
      <xdr:col>46</xdr:col>
      <xdr:colOff>38100</xdr:colOff>
      <xdr:row>39</xdr:row>
      <xdr:rowOff>43244</xdr:rowOff>
    </xdr:to>
    <xdr:sp macro="" textlink="">
      <xdr:nvSpPr>
        <xdr:cNvPr id="318" name="楕円 317"/>
        <xdr:cNvSpPr/>
      </xdr:nvSpPr>
      <xdr:spPr>
        <a:xfrm>
          <a:off x="8699500" y="6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34371</xdr:rowOff>
    </xdr:from>
    <xdr:ext cx="378565" cy="259045"/>
    <xdr:sp macro="" textlink="">
      <xdr:nvSpPr>
        <xdr:cNvPr id="319" name="テキスト ボックス 318"/>
        <xdr:cNvSpPr txBox="1"/>
      </xdr:nvSpPr>
      <xdr:spPr>
        <a:xfrm>
          <a:off x="8561017" y="672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31369</xdr:rowOff>
    </xdr:from>
    <xdr:to>
      <xdr:col>41</xdr:col>
      <xdr:colOff>101600</xdr:colOff>
      <xdr:row>38</xdr:row>
      <xdr:rowOff>132969</xdr:rowOff>
    </xdr:to>
    <xdr:sp macro="" textlink="">
      <xdr:nvSpPr>
        <xdr:cNvPr id="320" name="楕円 319"/>
        <xdr:cNvSpPr/>
      </xdr:nvSpPr>
      <xdr:spPr>
        <a:xfrm>
          <a:off x="7810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149496</xdr:rowOff>
    </xdr:from>
    <xdr:ext cx="378565" cy="259045"/>
    <xdr:sp macro="" textlink="">
      <xdr:nvSpPr>
        <xdr:cNvPr id="321" name="テキスト ボックス 320"/>
        <xdr:cNvSpPr txBox="1"/>
      </xdr:nvSpPr>
      <xdr:spPr>
        <a:xfrm>
          <a:off x="7672017" y="6321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68707</xdr:rowOff>
    </xdr:from>
    <xdr:to>
      <xdr:col>36</xdr:col>
      <xdr:colOff>165100</xdr:colOff>
      <xdr:row>38</xdr:row>
      <xdr:rowOff>170307</xdr:rowOff>
    </xdr:to>
    <xdr:sp macro="" textlink="">
      <xdr:nvSpPr>
        <xdr:cNvPr id="322" name="楕円 321"/>
        <xdr:cNvSpPr/>
      </xdr:nvSpPr>
      <xdr:spPr>
        <a:xfrm>
          <a:off x="6921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15384</xdr:rowOff>
    </xdr:from>
    <xdr:ext cx="378565" cy="259045"/>
    <xdr:sp macro="" textlink="">
      <xdr:nvSpPr>
        <xdr:cNvPr id="323" name="テキスト ボックス 322"/>
        <xdr:cNvSpPr txBox="1"/>
      </xdr:nvSpPr>
      <xdr:spPr>
        <a:xfrm>
          <a:off x="6783017" y="635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55676</xdr:rowOff>
    </xdr:from>
    <xdr:to>
      <xdr:col>55</xdr:col>
      <xdr:colOff>0</xdr:colOff>
      <xdr:row>54</xdr:row>
      <xdr:rowOff>92570</xdr:rowOff>
    </xdr:to>
    <xdr:cxnSp macro="">
      <xdr:nvCxnSpPr>
        <xdr:cNvPr id="352" name="直線コネクタ 351"/>
        <xdr:cNvCxnSpPr/>
      </xdr:nvCxnSpPr>
      <xdr:spPr>
        <a:xfrm flipV="1">
          <a:off x="9639300" y="8628176"/>
          <a:ext cx="838200" cy="7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136461</xdr:rowOff>
    </xdr:from>
    <xdr:to>
      <xdr:col>50</xdr:col>
      <xdr:colOff>114300</xdr:colOff>
      <xdr:row>54</xdr:row>
      <xdr:rowOff>92570</xdr:rowOff>
    </xdr:to>
    <xdr:cxnSp macro="">
      <xdr:nvCxnSpPr>
        <xdr:cNvPr id="355" name="直線コネクタ 354"/>
        <xdr:cNvCxnSpPr/>
      </xdr:nvCxnSpPr>
      <xdr:spPr>
        <a:xfrm>
          <a:off x="8750300" y="9223311"/>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136461</xdr:rowOff>
    </xdr:from>
    <xdr:to>
      <xdr:col>45</xdr:col>
      <xdr:colOff>177800</xdr:colOff>
      <xdr:row>54</xdr:row>
      <xdr:rowOff>108318</xdr:rowOff>
    </xdr:to>
    <xdr:cxnSp macro="">
      <xdr:nvCxnSpPr>
        <xdr:cNvPr id="358" name="直線コネクタ 357"/>
        <xdr:cNvCxnSpPr/>
      </xdr:nvCxnSpPr>
      <xdr:spPr>
        <a:xfrm flipV="1">
          <a:off x="7861300" y="9223311"/>
          <a:ext cx="889000" cy="1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108318</xdr:rowOff>
    </xdr:from>
    <xdr:to>
      <xdr:col>41</xdr:col>
      <xdr:colOff>50800</xdr:colOff>
      <xdr:row>55</xdr:row>
      <xdr:rowOff>14808</xdr:rowOff>
    </xdr:to>
    <xdr:cxnSp macro="">
      <xdr:nvCxnSpPr>
        <xdr:cNvPr id="361" name="直線コネクタ 360"/>
        <xdr:cNvCxnSpPr/>
      </xdr:nvCxnSpPr>
      <xdr:spPr>
        <a:xfrm flipV="1">
          <a:off x="6972300" y="9366618"/>
          <a:ext cx="889000" cy="7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4876</xdr:rowOff>
    </xdr:from>
    <xdr:to>
      <xdr:col>55</xdr:col>
      <xdr:colOff>50800</xdr:colOff>
      <xdr:row>50</xdr:row>
      <xdr:rowOff>106476</xdr:rowOff>
    </xdr:to>
    <xdr:sp macro="" textlink="">
      <xdr:nvSpPr>
        <xdr:cNvPr id="371" name="楕円 370"/>
        <xdr:cNvSpPr/>
      </xdr:nvSpPr>
      <xdr:spPr>
        <a:xfrm>
          <a:off x="10426700" y="85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129353</xdr:rowOff>
    </xdr:from>
    <xdr:ext cx="599010" cy="259045"/>
    <xdr:sp macro="" textlink="">
      <xdr:nvSpPr>
        <xdr:cNvPr id="372" name="農林水産業費該当値テキスト"/>
        <xdr:cNvSpPr txBox="1"/>
      </xdr:nvSpPr>
      <xdr:spPr>
        <a:xfrm>
          <a:off x="10528300" y="853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41770</xdr:rowOff>
    </xdr:from>
    <xdr:to>
      <xdr:col>50</xdr:col>
      <xdr:colOff>165100</xdr:colOff>
      <xdr:row>54</xdr:row>
      <xdr:rowOff>143370</xdr:rowOff>
    </xdr:to>
    <xdr:sp macro="" textlink="">
      <xdr:nvSpPr>
        <xdr:cNvPr id="373" name="楕円 372"/>
        <xdr:cNvSpPr/>
      </xdr:nvSpPr>
      <xdr:spPr>
        <a:xfrm>
          <a:off x="9588500" y="93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159897</xdr:rowOff>
    </xdr:from>
    <xdr:ext cx="534377" cy="259045"/>
    <xdr:sp macro="" textlink="">
      <xdr:nvSpPr>
        <xdr:cNvPr id="374" name="テキスト ボックス 373"/>
        <xdr:cNvSpPr txBox="1"/>
      </xdr:nvSpPr>
      <xdr:spPr>
        <a:xfrm>
          <a:off x="9372111" y="90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85661</xdr:rowOff>
    </xdr:from>
    <xdr:to>
      <xdr:col>46</xdr:col>
      <xdr:colOff>38100</xdr:colOff>
      <xdr:row>54</xdr:row>
      <xdr:rowOff>15811</xdr:rowOff>
    </xdr:to>
    <xdr:sp macro="" textlink="">
      <xdr:nvSpPr>
        <xdr:cNvPr id="375" name="楕円 374"/>
        <xdr:cNvSpPr/>
      </xdr:nvSpPr>
      <xdr:spPr>
        <a:xfrm>
          <a:off x="8699500" y="91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32338</xdr:rowOff>
    </xdr:from>
    <xdr:ext cx="534377" cy="259045"/>
    <xdr:sp macro="" textlink="">
      <xdr:nvSpPr>
        <xdr:cNvPr id="376" name="テキスト ボックス 375"/>
        <xdr:cNvSpPr txBox="1"/>
      </xdr:nvSpPr>
      <xdr:spPr>
        <a:xfrm>
          <a:off x="8483111" y="89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57518</xdr:rowOff>
    </xdr:from>
    <xdr:to>
      <xdr:col>41</xdr:col>
      <xdr:colOff>101600</xdr:colOff>
      <xdr:row>54</xdr:row>
      <xdr:rowOff>159118</xdr:rowOff>
    </xdr:to>
    <xdr:sp macro="" textlink="">
      <xdr:nvSpPr>
        <xdr:cNvPr id="377" name="楕円 376"/>
        <xdr:cNvSpPr/>
      </xdr:nvSpPr>
      <xdr:spPr>
        <a:xfrm>
          <a:off x="7810500" y="93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4195</xdr:rowOff>
    </xdr:from>
    <xdr:ext cx="534377" cy="259045"/>
    <xdr:sp macro="" textlink="">
      <xdr:nvSpPr>
        <xdr:cNvPr id="378" name="テキスト ボックス 377"/>
        <xdr:cNvSpPr txBox="1"/>
      </xdr:nvSpPr>
      <xdr:spPr>
        <a:xfrm>
          <a:off x="7594111" y="90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135458</xdr:rowOff>
    </xdr:from>
    <xdr:to>
      <xdr:col>36</xdr:col>
      <xdr:colOff>165100</xdr:colOff>
      <xdr:row>55</xdr:row>
      <xdr:rowOff>65608</xdr:rowOff>
    </xdr:to>
    <xdr:sp macro="" textlink="">
      <xdr:nvSpPr>
        <xdr:cNvPr id="379" name="楕円 378"/>
        <xdr:cNvSpPr/>
      </xdr:nvSpPr>
      <xdr:spPr>
        <a:xfrm>
          <a:off x="6921500" y="93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82135</xdr:rowOff>
    </xdr:from>
    <xdr:ext cx="534377" cy="259045"/>
    <xdr:sp macro="" textlink="">
      <xdr:nvSpPr>
        <xdr:cNvPr id="380" name="テキスト ボックス 379"/>
        <xdr:cNvSpPr txBox="1"/>
      </xdr:nvSpPr>
      <xdr:spPr>
        <a:xfrm>
          <a:off x="6705111" y="91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155969</xdr:rowOff>
    </xdr:from>
    <xdr:to>
      <xdr:col>55</xdr:col>
      <xdr:colOff>0</xdr:colOff>
      <xdr:row>72</xdr:row>
      <xdr:rowOff>79540</xdr:rowOff>
    </xdr:to>
    <xdr:cxnSp macro="">
      <xdr:nvCxnSpPr>
        <xdr:cNvPr id="409" name="直線コネクタ 408"/>
        <xdr:cNvCxnSpPr/>
      </xdr:nvCxnSpPr>
      <xdr:spPr>
        <a:xfrm>
          <a:off x="9639300" y="11986019"/>
          <a:ext cx="838200" cy="4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155969</xdr:rowOff>
    </xdr:from>
    <xdr:to>
      <xdr:col>50</xdr:col>
      <xdr:colOff>114300</xdr:colOff>
      <xdr:row>72</xdr:row>
      <xdr:rowOff>38164</xdr:rowOff>
    </xdr:to>
    <xdr:cxnSp macro="">
      <xdr:nvCxnSpPr>
        <xdr:cNvPr id="412" name="直線コネクタ 411"/>
        <xdr:cNvCxnSpPr/>
      </xdr:nvCxnSpPr>
      <xdr:spPr>
        <a:xfrm flipV="1">
          <a:off x="8750300" y="11986019"/>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158826</xdr:rowOff>
    </xdr:from>
    <xdr:to>
      <xdr:col>45</xdr:col>
      <xdr:colOff>177800</xdr:colOff>
      <xdr:row>72</xdr:row>
      <xdr:rowOff>38164</xdr:rowOff>
    </xdr:to>
    <xdr:cxnSp macro="">
      <xdr:nvCxnSpPr>
        <xdr:cNvPr id="415" name="直線コネクタ 414"/>
        <xdr:cNvCxnSpPr/>
      </xdr:nvCxnSpPr>
      <xdr:spPr>
        <a:xfrm>
          <a:off x="7861300" y="12160326"/>
          <a:ext cx="889000" cy="2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158826</xdr:rowOff>
    </xdr:from>
    <xdr:to>
      <xdr:col>41</xdr:col>
      <xdr:colOff>50800</xdr:colOff>
      <xdr:row>72</xdr:row>
      <xdr:rowOff>14618</xdr:rowOff>
    </xdr:to>
    <xdr:cxnSp macro="">
      <xdr:nvCxnSpPr>
        <xdr:cNvPr id="418" name="直線コネクタ 417"/>
        <xdr:cNvCxnSpPr/>
      </xdr:nvCxnSpPr>
      <xdr:spPr>
        <a:xfrm flipV="1">
          <a:off x="6972300" y="12160326"/>
          <a:ext cx="889000" cy="19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28740</xdr:rowOff>
    </xdr:from>
    <xdr:to>
      <xdr:col>55</xdr:col>
      <xdr:colOff>50800</xdr:colOff>
      <xdr:row>72</xdr:row>
      <xdr:rowOff>130340</xdr:rowOff>
    </xdr:to>
    <xdr:sp macro="" textlink="">
      <xdr:nvSpPr>
        <xdr:cNvPr id="428" name="楕円 427"/>
        <xdr:cNvSpPr/>
      </xdr:nvSpPr>
      <xdr:spPr>
        <a:xfrm>
          <a:off x="10426700" y="123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115117</xdr:rowOff>
    </xdr:from>
    <xdr:ext cx="534377" cy="259045"/>
    <xdr:sp macro="" textlink="">
      <xdr:nvSpPr>
        <xdr:cNvPr id="429" name="商工費該当値テキスト"/>
        <xdr:cNvSpPr txBox="1"/>
      </xdr:nvSpPr>
      <xdr:spPr>
        <a:xfrm>
          <a:off x="10528300" y="122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105169</xdr:rowOff>
    </xdr:from>
    <xdr:to>
      <xdr:col>50</xdr:col>
      <xdr:colOff>165100</xdr:colOff>
      <xdr:row>70</xdr:row>
      <xdr:rowOff>35319</xdr:rowOff>
    </xdr:to>
    <xdr:sp macro="" textlink="">
      <xdr:nvSpPr>
        <xdr:cNvPr id="430" name="楕円 429"/>
        <xdr:cNvSpPr/>
      </xdr:nvSpPr>
      <xdr:spPr>
        <a:xfrm>
          <a:off x="9588500" y="119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51846</xdr:rowOff>
    </xdr:from>
    <xdr:ext cx="534377" cy="259045"/>
    <xdr:sp macro="" textlink="">
      <xdr:nvSpPr>
        <xdr:cNvPr id="431" name="テキスト ボックス 430"/>
        <xdr:cNvSpPr txBox="1"/>
      </xdr:nvSpPr>
      <xdr:spPr>
        <a:xfrm>
          <a:off x="9372111" y="117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158814</xdr:rowOff>
    </xdr:from>
    <xdr:to>
      <xdr:col>46</xdr:col>
      <xdr:colOff>38100</xdr:colOff>
      <xdr:row>72</xdr:row>
      <xdr:rowOff>88964</xdr:rowOff>
    </xdr:to>
    <xdr:sp macro="" textlink="">
      <xdr:nvSpPr>
        <xdr:cNvPr id="432" name="楕円 431"/>
        <xdr:cNvSpPr/>
      </xdr:nvSpPr>
      <xdr:spPr>
        <a:xfrm>
          <a:off x="8699500" y="123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105491</xdr:rowOff>
    </xdr:from>
    <xdr:ext cx="534377" cy="259045"/>
    <xdr:sp macro="" textlink="">
      <xdr:nvSpPr>
        <xdr:cNvPr id="433" name="テキスト ボックス 432"/>
        <xdr:cNvSpPr txBox="1"/>
      </xdr:nvSpPr>
      <xdr:spPr>
        <a:xfrm>
          <a:off x="8483111" y="1210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108026</xdr:rowOff>
    </xdr:from>
    <xdr:to>
      <xdr:col>41</xdr:col>
      <xdr:colOff>101600</xdr:colOff>
      <xdr:row>71</xdr:row>
      <xdr:rowOff>38176</xdr:rowOff>
    </xdr:to>
    <xdr:sp macro="" textlink="">
      <xdr:nvSpPr>
        <xdr:cNvPr id="434" name="楕円 433"/>
        <xdr:cNvSpPr/>
      </xdr:nvSpPr>
      <xdr:spPr>
        <a:xfrm>
          <a:off x="7810500" y="121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54703</xdr:rowOff>
    </xdr:from>
    <xdr:ext cx="534377" cy="259045"/>
    <xdr:sp macro="" textlink="">
      <xdr:nvSpPr>
        <xdr:cNvPr id="435" name="テキスト ボックス 434"/>
        <xdr:cNvSpPr txBox="1"/>
      </xdr:nvSpPr>
      <xdr:spPr>
        <a:xfrm>
          <a:off x="7594111" y="118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135268</xdr:rowOff>
    </xdr:from>
    <xdr:to>
      <xdr:col>36</xdr:col>
      <xdr:colOff>165100</xdr:colOff>
      <xdr:row>72</xdr:row>
      <xdr:rowOff>65418</xdr:rowOff>
    </xdr:to>
    <xdr:sp macro="" textlink="">
      <xdr:nvSpPr>
        <xdr:cNvPr id="436" name="楕円 435"/>
        <xdr:cNvSpPr/>
      </xdr:nvSpPr>
      <xdr:spPr>
        <a:xfrm>
          <a:off x="6921500" y="123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81945</xdr:rowOff>
    </xdr:from>
    <xdr:ext cx="534377" cy="259045"/>
    <xdr:sp macro="" textlink="">
      <xdr:nvSpPr>
        <xdr:cNvPr id="437" name="テキスト ボックス 436"/>
        <xdr:cNvSpPr txBox="1"/>
      </xdr:nvSpPr>
      <xdr:spPr>
        <a:xfrm>
          <a:off x="6705111" y="1208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14123</xdr:rowOff>
    </xdr:from>
    <xdr:to>
      <xdr:col>55</xdr:col>
      <xdr:colOff>0</xdr:colOff>
      <xdr:row>92</xdr:row>
      <xdr:rowOff>82511</xdr:rowOff>
    </xdr:to>
    <xdr:cxnSp macro="">
      <xdr:nvCxnSpPr>
        <xdr:cNvPr id="466" name="直線コネクタ 465"/>
        <xdr:cNvCxnSpPr/>
      </xdr:nvCxnSpPr>
      <xdr:spPr>
        <a:xfrm>
          <a:off x="9639300" y="15787523"/>
          <a:ext cx="838200" cy="6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155347</xdr:rowOff>
    </xdr:from>
    <xdr:to>
      <xdr:col>50</xdr:col>
      <xdr:colOff>114300</xdr:colOff>
      <xdr:row>92</xdr:row>
      <xdr:rowOff>14123</xdr:rowOff>
    </xdr:to>
    <xdr:cxnSp macro="">
      <xdr:nvCxnSpPr>
        <xdr:cNvPr id="469" name="直線コネクタ 468"/>
        <xdr:cNvCxnSpPr/>
      </xdr:nvCxnSpPr>
      <xdr:spPr>
        <a:xfrm>
          <a:off x="8750300" y="15757297"/>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155347</xdr:rowOff>
    </xdr:from>
    <xdr:to>
      <xdr:col>45</xdr:col>
      <xdr:colOff>177800</xdr:colOff>
      <xdr:row>93</xdr:row>
      <xdr:rowOff>58534</xdr:rowOff>
    </xdr:to>
    <xdr:cxnSp macro="">
      <xdr:nvCxnSpPr>
        <xdr:cNvPr id="472" name="直線コネクタ 471"/>
        <xdr:cNvCxnSpPr/>
      </xdr:nvCxnSpPr>
      <xdr:spPr>
        <a:xfrm flipV="1">
          <a:off x="7861300" y="15757297"/>
          <a:ext cx="889000" cy="2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58534</xdr:rowOff>
    </xdr:from>
    <xdr:to>
      <xdr:col>41</xdr:col>
      <xdr:colOff>50800</xdr:colOff>
      <xdr:row>93</xdr:row>
      <xdr:rowOff>170942</xdr:rowOff>
    </xdr:to>
    <xdr:cxnSp macro="">
      <xdr:nvCxnSpPr>
        <xdr:cNvPr id="475" name="直線コネクタ 474"/>
        <xdr:cNvCxnSpPr/>
      </xdr:nvCxnSpPr>
      <xdr:spPr>
        <a:xfrm flipV="1">
          <a:off x="6972300" y="16003384"/>
          <a:ext cx="889000" cy="1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31711</xdr:rowOff>
    </xdr:from>
    <xdr:to>
      <xdr:col>55</xdr:col>
      <xdr:colOff>50800</xdr:colOff>
      <xdr:row>92</xdr:row>
      <xdr:rowOff>133311</xdr:rowOff>
    </xdr:to>
    <xdr:sp macro="" textlink="">
      <xdr:nvSpPr>
        <xdr:cNvPr id="485" name="楕円 484"/>
        <xdr:cNvSpPr/>
      </xdr:nvSpPr>
      <xdr:spPr>
        <a:xfrm>
          <a:off x="10426700" y="158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54588</xdr:rowOff>
    </xdr:from>
    <xdr:ext cx="534377" cy="259045"/>
    <xdr:sp macro="" textlink="">
      <xdr:nvSpPr>
        <xdr:cNvPr id="486" name="土木費該当値テキスト"/>
        <xdr:cNvSpPr txBox="1"/>
      </xdr:nvSpPr>
      <xdr:spPr>
        <a:xfrm>
          <a:off x="10528300" y="156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134773</xdr:rowOff>
    </xdr:from>
    <xdr:to>
      <xdr:col>50</xdr:col>
      <xdr:colOff>165100</xdr:colOff>
      <xdr:row>92</xdr:row>
      <xdr:rowOff>64923</xdr:rowOff>
    </xdr:to>
    <xdr:sp macro="" textlink="">
      <xdr:nvSpPr>
        <xdr:cNvPr id="487" name="楕円 486"/>
        <xdr:cNvSpPr/>
      </xdr:nvSpPr>
      <xdr:spPr>
        <a:xfrm>
          <a:off x="9588500" y="157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81450</xdr:rowOff>
    </xdr:from>
    <xdr:ext cx="534377" cy="259045"/>
    <xdr:sp macro="" textlink="">
      <xdr:nvSpPr>
        <xdr:cNvPr id="488" name="テキスト ボックス 487"/>
        <xdr:cNvSpPr txBox="1"/>
      </xdr:nvSpPr>
      <xdr:spPr>
        <a:xfrm>
          <a:off x="9372111" y="155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104547</xdr:rowOff>
    </xdr:from>
    <xdr:to>
      <xdr:col>46</xdr:col>
      <xdr:colOff>38100</xdr:colOff>
      <xdr:row>92</xdr:row>
      <xdr:rowOff>34697</xdr:rowOff>
    </xdr:to>
    <xdr:sp macro="" textlink="">
      <xdr:nvSpPr>
        <xdr:cNvPr id="489" name="楕円 488"/>
        <xdr:cNvSpPr/>
      </xdr:nvSpPr>
      <xdr:spPr>
        <a:xfrm>
          <a:off x="8699500" y="157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51224</xdr:rowOff>
    </xdr:from>
    <xdr:ext cx="534377" cy="259045"/>
    <xdr:sp macro="" textlink="">
      <xdr:nvSpPr>
        <xdr:cNvPr id="490" name="テキスト ボックス 489"/>
        <xdr:cNvSpPr txBox="1"/>
      </xdr:nvSpPr>
      <xdr:spPr>
        <a:xfrm>
          <a:off x="8483111" y="154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7734</xdr:rowOff>
    </xdr:from>
    <xdr:to>
      <xdr:col>41</xdr:col>
      <xdr:colOff>101600</xdr:colOff>
      <xdr:row>93</xdr:row>
      <xdr:rowOff>109334</xdr:rowOff>
    </xdr:to>
    <xdr:sp macro="" textlink="">
      <xdr:nvSpPr>
        <xdr:cNvPr id="491" name="楕円 490"/>
        <xdr:cNvSpPr/>
      </xdr:nvSpPr>
      <xdr:spPr>
        <a:xfrm>
          <a:off x="7810500" y="159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125861</xdr:rowOff>
    </xdr:from>
    <xdr:ext cx="534377" cy="259045"/>
    <xdr:sp macro="" textlink="">
      <xdr:nvSpPr>
        <xdr:cNvPr id="492" name="テキスト ボックス 491"/>
        <xdr:cNvSpPr txBox="1"/>
      </xdr:nvSpPr>
      <xdr:spPr>
        <a:xfrm>
          <a:off x="7594111" y="157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120142</xdr:rowOff>
    </xdr:from>
    <xdr:to>
      <xdr:col>36</xdr:col>
      <xdr:colOff>165100</xdr:colOff>
      <xdr:row>94</xdr:row>
      <xdr:rowOff>50292</xdr:rowOff>
    </xdr:to>
    <xdr:sp macro="" textlink="">
      <xdr:nvSpPr>
        <xdr:cNvPr id="493" name="楕円 492"/>
        <xdr:cNvSpPr/>
      </xdr:nvSpPr>
      <xdr:spPr>
        <a:xfrm>
          <a:off x="6921500" y="160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66819</xdr:rowOff>
    </xdr:from>
    <xdr:ext cx="534377" cy="259045"/>
    <xdr:sp macro="" textlink="">
      <xdr:nvSpPr>
        <xdr:cNvPr id="494" name="テキスト ボックス 493"/>
        <xdr:cNvSpPr txBox="1"/>
      </xdr:nvSpPr>
      <xdr:spPr>
        <a:xfrm>
          <a:off x="6705111" y="158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70929</xdr:rowOff>
    </xdr:from>
    <xdr:to>
      <xdr:col>85</xdr:col>
      <xdr:colOff>127000</xdr:colOff>
      <xdr:row>35</xdr:row>
      <xdr:rowOff>148349</xdr:rowOff>
    </xdr:to>
    <xdr:cxnSp macro="">
      <xdr:nvCxnSpPr>
        <xdr:cNvPr id="524" name="直線コネクタ 523"/>
        <xdr:cNvCxnSpPr/>
      </xdr:nvCxnSpPr>
      <xdr:spPr>
        <a:xfrm>
          <a:off x="15481300" y="6071679"/>
          <a:ext cx="8382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70929</xdr:rowOff>
    </xdr:from>
    <xdr:to>
      <xdr:col>81</xdr:col>
      <xdr:colOff>50800</xdr:colOff>
      <xdr:row>36</xdr:row>
      <xdr:rowOff>19457</xdr:rowOff>
    </xdr:to>
    <xdr:cxnSp macro="">
      <xdr:nvCxnSpPr>
        <xdr:cNvPr id="527" name="直線コネクタ 526"/>
        <xdr:cNvCxnSpPr/>
      </xdr:nvCxnSpPr>
      <xdr:spPr>
        <a:xfrm flipV="1">
          <a:off x="14592300" y="6071679"/>
          <a:ext cx="889000" cy="1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160922</xdr:rowOff>
    </xdr:from>
    <xdr:to>
      <xdr:col>76</xdr:col>
      <xdr:colOff>114300</xdr:colOff>
      <xdr:row>36</xdr:row>
      <xdr:rowOff>19457</xdr:rowOff>
    </xdr:to>
    <xdr:cxnSp macro="">
      <xdr:nvCxnSpPr>
        <xdr:cNvPr id="530" name="直線コネクタ 529"/>
        <xdr:cNvCxnSpPr/>
      </xdr:nvCxnSpPr>
      <xdr:spPr>
        <a:xfrm>
          <a:off x="13703300" y="6161672"/>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160922</xdr:rowOff>
    </xdr:from>
    <xdr:to>
      <xdr:col>71</xdr:col>
      <xdr:colOff>177800</xdr:colOff>
      <xdr:row>36</xdr:row>
      <xdr:rowOff>41402</xdr:rowOff>
    </xdr:to>
    <xdr:cxnSp macro="">
      <xdr:nvCxnSpPr>
        <xdr:cNvPr id="533" name="直線コネクタ 532"/>
        <xdr:cNvCxnSpPr/>
      </xdr:nvCxnSpPr>
      <xdr:spPr>
        <a:xfrm flipV="1">
          <a:off x="12814300" y="6161672"/>
          <a:ext cx="889000" cy="5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97549</xdr:rowOff>
    </xdr:from>
    <xdr:to>
      <xdr:col>85</xdr:col>
      <xdr:colOff>177800</xdr:colOff>
      <xdr:row>36</xdr:row>
      <xdr:rowOff>27699</xdr:rowOff>
    </xdr:to>
    <xdr:sp macro="" textlink="">
      <xdr:nvSpPr>
        <xdr:cNvPr id="543" name="楕円 542"/>
        <xdr:cNvSpPr/>
      </xdr:nvSpPr>
      <xdr:spPr>
        <a:xfrm>
          <a:off x="16268700" y="60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120426</xdr:rowOff>
    </xdr:from>
    <xdr:ext cx="534377" cy="259045"/>
    <xdr:sp macro="" textlink="">
      <xdr:nvSpPr>
        <xdr:cNvPr id="544" name="消防費該当値テキスト"/>
        <xdr:cNvSpPr txBox="1"/>
      </xdr:nvSpPr>
      <xdr:spPr>
        <a:xfrm>
          <a:off x="16370300" y="594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20129</xdr:rowOff>
    </xdr:from>
    <xdr:to>
      <xdr:col>81</xdr:col>
      <xdr:colOff>101600</xdr:colOff>
      <xdr:row>35</xdr:row>
      <xdr:rowOff>121729</xdr:rowOff>
    </xdr:to>
    <xdr:sp macro="" textlink="">
      <xdr:nvSpPr>
        <xdr:cNvPr id="545" name="楕円 544"/>
        <xdr:cNvSpPr/>
      </xdr:nvSpPr>
      <xdr:spPr>
        <a:xfrm>
          <a:off x="15430500" y="60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138256</xdr:rowOff>
    </xdr:from>
    <xdr:ext cx="534377" cy="259045"/>
    <xdr:sp macro="" textlink="">
      <xdr:nvSpPr>
        <xdr:cNvPr id="546" name="テキスト ボックス 545"/>
        <xdr:cNvSpPr txBox="1"/>
      </xdr:nvSpPr>
      <xdr:spPr>
        <a:xfrm>
          <a:off x="15214111" y="57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140107</xdr:rowOff>
    </xdr:from>
    <xdr:to>
      <xdr:col>76</xdr:col>
      <xdr:colOff>165100</xdr:colOff>
      <xdr:row>36</xdr:row>
      <xdr:rowOff>70257</xdr:rowOff>
    </xdr:to>
    <xdr:sp macro="" textlink="">
      <xdr:nvSpPr>
        <xdr:cNvPr id="547" name="楕円 546"/>
        <xdr:cNvSpPr/>
      </xdr:nvSpPr>
      <xdr:spPr>
        <a:xfrm>
          <a:off x="14541500" y="61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86784</xdr:rowOff>
    </xdr:from>
    <xdr:ext cx="534377" cy="259045"/>
    <xdr:sp macro="" textlink="">
      <xdr:nvSpPr>
        <xdr:cNvPr id="548" name="テキスト ボックス 547"/>
        <xdr:cNvSpPr txBox="1"/>
      </xdr:nvSpPr>
      <xdr:spPr>
        <a:xfrm>
          <a:off x="14325111" y="59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110122</xdr:rowOff>
    </xdr:from>
    <xdr:to>
      <xdr:col>72</xdr:col>
      <xdr:colOff>38100</xdr:colOff>
      <xdr:row>36</xdr:row>
      <xdr:rowOff>40272</xdr:rowOff>
    </xdr:to>
    <xdr:sp macro="" textlink="">
      <xdr:nvSpPr>
        <xdr:cNvPr id="549" name="楕円 548"/>
        <xdr:cNvSpPr/>
      </xdr:nvSpPr>
      <xdr:spPr>
        <a:xfrm>
          <a:off x="13652500" y="611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56799</xdr:rowOff>
    </xdr:from>
    <xdr:ext cx="534377" cy="259045"/>
    <xdr:sp macro="" textlink="">
      <xdr:nvSpPr>
        <xdr:cNvPr id="550" name="テキスト ボックス 549"/>
        <xdr:cNvSpPr txBox="1"/>
      </xdr:nvSpPr>
      <xdr:spPr>
        <a:xfrm>
          <a:off x="13436111" y="588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51" name="楕円 550"/>
        <xdr:cNvSpPr/>
      </xdr:nvSpPr>
      <xdr:spPr>
        <a:xfrm>
          <a:off x="12763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52" name="テキスト ボックス 551"/>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44755</xdr:rowOff>
    </xdr:from>
    <xdr:to>
      <xdr:col>85</xdr:col>
      <xdr:colOff>127000</xdr:colOff>
      <xdr:row>55</xdr:row>
      <xdr:rowOff>78382</xdr:rowOff>
    </xdr:to>
    <xdr:cxnSp macro="">
      <xdr:nvCxnSpPr>
        <xdr:cNvPr id="581" name="直線コネクタ 580"/>
        <xdr:cNvCxnSpPr/>
      </xdr:nvCxnSpPr>
      <xdr:spPr>
        <a:xfrm flipV="1">
          <a:off x="15481300" y="9474505"/>
          <a:ext cx="8382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78382</xdr:rowOff>
    </xdr:from>
    <xdr:to>
      <xdr:col>81</xdr:col>
      <xdr:colOff>50800</xdr:colOff>
      <xdr:row>56</xdr:row>
      <xdr:rowOff>92280</xdr:rowOff>
    </xdr:to>
    <xdr:cxnSp macro="">
      <xdr:nvCxnSpPr>
        <xdr:cNvPr id="584" name="直線コネクタ 583"/>
        <xdr:cNvCxnSpPr/>
      </xdr:nvCxnSpPr>
      <xdr:spPr>
        <a:xfrm flipV="1">
          <a:off x="14592300" y="9508132"/>
          <a:ext cx="889000" cy="18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103894</xdr:rowOff>
    </xdr:from>
    <xdr:to>
      <xdr:col>76</xdr:col>
      <xdr:colOff>114300</xdr:colOff>
      <xdr:row>56</xdr:row>
      <xdr:rowOff>92280</xdr:rowOff>
    </xdr:to>
    <xdr:cxnSp macro="">
      <xdr:nvCxnSpPr>
        <xdr:cNvPr id="587" name="直線コネクタ 586"/>
        <xdr:cNvCxnSpPr/>
      </xdr:nvCxnSpPr>
      <xdr:spPr>
        <a:xfrm>
          <a:off x="13703300" y="9533644"/>
          <a:ext cx="889000" cy="1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103894</xdr:rowOff>
    </xdr:from>
    <xdr:to>
      <xdr:col>71</xdr:col>
      <xdr:colOff>177800</xdr:colOff>
      <xdr:row>56</xdr:row>
      <xdr:rowOff>76188</xdr:rowOff>
    </xdr:to>
    <xdr:cxnSp macro="">
      <xdr:nvCxnSpPr>
        <xdr:cNvPr id="590" name="直線コネクタ 589"/>
        <xdr:cNvCxnSpPr/>
      </xdr:nvCxnSpPr>
      <xdr:spPr>
        <a:xfrm flipV="1">
          <a:off x="12814300" y="9533644"/>
          <a:ext cx="889000" cy="1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165405</xdr:rowOff>
    </xdr:from>
    <xdr:to>
      <xdr:col>85</xdr:col>
      <xdr:colOff>177800</xdr:colOff>
      <xdr:row>55</xdr:row>
      <xdr:rowOff>95555</xdr:rowOff>
    </xdr:to>
    <xdr:sp macro="" textlink="">
      <xdr:nvSpPr>
        <xdr:cNvPr id="600" name="楕円 599"/>
        <xdr:cNvSpPr/>
      </xdr:nvSpPr>
      <xdr:spPr>
        <a:xfrm>
          <a:off x="16268700" y="94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16832</xdr:rowOff>
    </xdr:from>
    <xdr:ext cx="534377" cy="259045"/>
    <xdr:sp macro="" textlink="">
      <xdr:nvSpPr>
        <xdr:cNvPr id="601" name="教育費該当値テキスト"/>
        <xdr:cNvSpPr txBox="1"/>
      </xdr:nvSpPr>
      <xdr:spPr>
        <a:xfrm>
          <a:off x="16370300" y="9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27582</xdr:rowOff>
    </xdr:from>
    <xdr:to>
      <xdr:col>81</xdr:col>
      <xdr:colOff>101600</xdr:colOff>
      <xdr:row>55</xdr:row>
      <xdr:rowOff>129182</xdr:rowOff>
    </xdr:to>
    <xdr:sp macro="" textlink="">
      <xdr:nvSpPr>
        <xdr:cNvPr id="602" name="楕円 601"/>
        <xdr:cNvSpPr/>
      </xdr:nvSpPr>
      <xdr:spPr>
        <a:xfrm>
          <a:off x="15430500" y="94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145709</xdr:rowOff>
    </xdr:from>
    <xdr:ext cx="534377" cy="259045"/>
    <xdr:sp macro="" textlink="">
      <xdr:nvSpPr>
        <xdr:cNvPr id="603" name="テキスト ボックス 602"/>
        <xdr:cNvSpPr txBox="1"/>
      </xdr:nvSpPr>
      <xdr:spPr>
        <a:xfrm>
          <a:off x="15214111" y="923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41480</xdr:rowOff>
    </xdr:from>
    <xdr:to>
      <xdr:col>76</xdr:col>
      <xdr:colOff>165100</xdr:colOff>
      <xdr:row>56</xdr:row>
      <xdr:rowOff>143080</xdr:rowOff>
    </xdr:to>
    <xdr:sp macro="" textlink="">
      <xdr:nvSpPr>
        <xdr:cNvPr id="604" name="楕円 603"/>
        <xdr:cNvSpPr/>
      </xdr:nvSpPr>
      <xdr:spPr>
        <a:xfrm>
          <a:off x="14541500" y="964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159607</xdr:rowOff>
    </xdr:from>
    <xdr:ext cx="534377" cy="259045"/>
    <xdr:sp macro="" textlink="">
      <xdr:nvSpPr>
        <xdr:cNvPr id="605" name="テキスト ボックス 604"/>
        <xdr:cNvSpPr txBox="1"/>
      </xdr:nvSpPr>
      <xdr:spPr>
        <a:xfrm>
          <a:off x="14325111" y="941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53094</xdr:rowOff>
    </xdr:from>
    <xdr:to>
      <xdr:col>72</xdr:col>
      <xdr:colOff>38100</xdr:colOff>
      <xdr:row>55</xdr:row>
      <xdr:rowOff>154694</xdr:rowOff>
    </xdr:to>
    <xdr:sp macro="" textlink="">
      <xdr:nvSpPr>
        <xdr:cNvPr id="606" name="楕円 605"/>
        <xdr:cNvSpPr/>
      </xdr:nvSpPr>
      <xdr:spPr>
        <a:xfrm>
          <a:off x="13652500" y="948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171221</xdr:rowOff>
    </xdr:from>
    <xdr:ext cx="534377" cy="259045"/>
    <xdr:sp macro="" textlink="">
      <xdr:nvSpPr>
        <xdr:cNvPr id="607" name="テキスト ボックス 606"/>
        <xdr:cNvSpPr txBox="1"/>
      </xdr:nvSpPr>
      <xdr:spPr>
        <a:xfrm>
          <a:off x="13436111" y="925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25388</xdr:rowOff>
    </xdr:from>
    <xdr:to>
      <xdr:col>67</xdr:col>
      <xdr:colOff>101600</xdr:colOff>
      <xdr:row>56</xdr:row>
      <xdr:rowOff>126988</xdr:rowOff>
    </xdr:to>
    <xdr:sp macro="" textlink="">
      <xdr:nvSpPr>
        <xdr:cNvPr id="608" name="楕円 607"/>
        <xdr:cNvSpPr/>
      </xdr:nvSpPr>
      <xdr:spPr>
        <a:xfrm>
          <a:off x="12763500" y="96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143515</xdr:rowOff>
    </xdr:from>
    <xdr:ext cx="534377" cy="259045"/>
    <xdr:sp macro="" textlink="">
      <xdr:nvSpPr>
        <xdr:cNvPr id="609" name="テキスト ボックス 608"/>
        <xdr:cNvSpPr txBox="1"/>
      </xdr:nvSpPr>
      <xdr:spPr>
        <a:xfrm>
          <a:off x="12547111" y="940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68345</xdr:rowOff>
    </xdr:from>
    <xdr:to>
      <xdr:col>85</xdr:col>
      <xdr:colOff>127000</xdr:colOff>
      <xdr:row>79</xdr:row>
      <xdr:rowOff>98879</xdr:rowOff>
    </xdr:to>
    <xdr:cxnSp macro="">
      <xdr:nvCxnSpPr>
        <xdr:cNvPr id="640" name="直線コネクタ 639"/>
        <xdr:cNvCxnSpPr/>
      </xdr:nvCxnSpPr>
      <xdr:spPr>
        <a:xfrm>
          <a:off x="15481300" y="13612895"/>
          <a:ext cx="8382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68345</xdr:rowOff>
    </xdr:from>
    <xdr:to>
      <xdr:col>81</xdr:col>
      <xdr:colOff>50800</xdr:colOff>
      <xdr:row>79</xdr:row>
      <xdr:rowOff>70859</xdr:rowOff>
    </xdr:to>
    <xdr:cxnSp macro="">
      <xdr:nvCxnSpPr>
        <xdr:cNvPr id="643" name="直線コネクタ 642"/>
        <xdr:cNvCxnSpPr/>
      </xdr:nvCxnSpPr>
      <xdr:spPr>
        <a:xfrm flipV="1">
          <a:off x="14592300" y="1361289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70859</xdr:rowOff>
    </xdr:from>
    <xdr:to>
      <xdr:col>76</xdr:col>
      <xdr:colOff>114300</xdr:colOff>
      <xdr:row>79</xdr:row>
      <xdr:rowOff>98879</xdr:rowOff>
    </xdr:to>
    <xdr:cxnSp macro="">
      <xdr:nvCxnSpPr>
        <xdr:cNvPr id="646" name="直線コネクタ 645"/>
        <xdr:cNvCxnSpPr/>
      </xdr:nvCxnSpPr>
      <xdr:spPr>
        <a:xfrm flipV="1">
          <a:off x="13703300" y="13615409"/>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17545</xdr:rowOff>
    </xdr:from>
    <xdr:to>
      <xdr:col>81</xdr:col>
      <xdr:colOff>101600</xdr:colOff>
      <xdr:row>79</xdr:row>
      <xdr:rowOff>119145</xdr:rowOff>
    </xdr:to>
    <xdr:sp macro="" textlink="">
      <xdr:nvSpPr>
        <xdr:cNvPr id="661" name="楕円 660"/>
        <xdr:cNvSpPr/>
      </xdr:nvSpPr>
      <xdr:spPr>
        <a:xfrm>
          <a:off x="15430500" y="135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110272</xdr:rowOff>
    </xdr:from>
    <xdr:ext cx="378565" cy="259045"/>
    <xdr:sp macro="" textlink="">
      <xdr:nvSpPr>
        <xdr:cNvPr id="662" name="テキスト ボックス 661"/>
        <xdr:cNvSpPr txBox="1"/>
      </xdr:nvSpPr>
      <xdr:spPr>
        <a:xfrm>
          <a:off x="15292017" y="1365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20059</xdr:rowOff>
    </xdr:from>
    <xdr:to>
      <xdr:col>76</xdr:col>
      <xdr:colOff>165100</xdr:colOff>
      <xdr:row>79</xdr:row>
      <xdr:rowOff>121659</xdr:rowOff>
    </xdr:to>
    <xdr:sp macro="" textlink="">
      <xdr:nvSpPr>
        <xdr:cNvPr id="663" name="楕円 662"/>
        <xdr:cNvSpPr/>
      </xdr:nvSpPr>
      <xdr:spPr>
        <a:xfrm>
          <a:off x="14541500" y="135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112786</xdr:rowOff>
    </xdr:from>
    <xdr:ext cx="378565" cy="259045"/>
    <xdr:sp macro="" textlink="">
      <xdr:nvSpPr>
        <xdr:cNvPr id="664" name="テキスト ボックス 663"/>
        <xdr:cNvSpPr txBox="1"/>
      </xdr:nvSpPr>
      <xdr:spPr>
        <a:xfrm>
          <a:off x="14403017" y="13657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93180</xdr:rowOff>
    </xdr:from>
    <xdr:to>
      <xdr:col>85</xdr:col>
      <xdr:colOff>127000</xdr:colOff>
      <xdr:row>92</xdr:row>
      <xdr:rowOff>169352</xdr:rowOff>
    </xdr:to>
    <xdr:cxnSp macro="">
      <xdr:nvCxnSpPr>
        <xdr:cNvPr id="699" name="直線コネクタ 698"/>
        <xdr:cNvCxnSpPr/>
      </xdr:nvCxnSpPr>
      <xdr:spPr>
        <a:xfrm>
          <a:off x="15481300" y="15866580"/>
          <a:ext cx="838200" cy="7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93180</xdr:rowOff>
    </xdr:from>
    <xdr:to>
      <xdr:col>81</xdr:col>
      <xdr:colOff>50800</xdr:colOff>
      <xdr:row>92</xdr:row>
      <xdr:rowOff>154527</xdr:rowOff>
    </xdr:to>
    <xdr:cxnSp macro="">
      <xdr:nvCxnSpPr>
        <xdr:cNvPr id="702" name="直線コネクタ 701"/>
        <xdr:cNvCxnSpPr/>
      </xdr:nvCxnSpPr>
      <xdr:spPr>
        <a:xfrm flipV="1">
          <a:off x="14592300" y="15866580"/>
          <a:ext cx="889000" cy="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139340</xdr:rowOff>
    </xdr:from>
    <xdr:to>
      <xdr:col>76</xdr:col>
      <xdr:colOff>114300</xdr:colOff>
      <xdr:row>92</xdr:row>
      <xdr:rowOff>154527</xdr:rowOff>
    </xdr:to>
    <xdr:cxnSp macro="">
      <xdr:nvCxnSpPr>
        <xdr:cNvPr id="705" name="直線コネクタ 704"/>
        <xdr:cNvCxnSpPr/>
      </xdr:nvCxnSpPr>
      <xdr:spPr>
        <a:xfrm>
          <a:off x="13703300" y="15912740"/>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139340</xdr:rowOff>
    </xdr:from>
    <xdr:to>
      <xdr:col>71</xdr:col>
      <xdr:colOff>177800</xdr:colOff>
      <xdr:row>93</xdr:row>
      <xdr:rowOff>41108</xdr:rowOff>
    </xdr:to>
    <xdr:cxnSp macro="">
      <xdr:nvCxnSpPr>
        <xdr:cNvPr id="708" name="直線コネクタ 707"/>
        <xdr:cNvCxnSpPr/>
      </xdr:nvCxnSpPr>
      <xdr:spPr>
        <a:xfrm flipV="1">
          <a:off x="12814300" y="15912740"/>
          <a:ext cx="889000" cy="7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118552</xdr:rowOff>
    </xdr:from>
    <xdr:to>
      <xdr:col>85</xdr:col>
      <xdr:colOff>177800</xdr:colOff>
      <xdr:row>93</xdr:row>
      <xdr:rowOff>48702</xdr:rowOff>
    </xdr:to>
    <xdr:sp macro="" textlink="">
      <xdr:nvSpPr>
        <xdr:cNvPr id="718" name="楕円 717"/>
        <xdr:cNvSpPr/>
      </xdr:nvSpPr>
      <xdr:spPr>
        <a:xfrm>
          <a:off x="16268700" y="1589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141429</xdr:rowOff>
    </xdr:from>
    <xdr:ext cx="534377" cy="259045"/>
    <xdr:sp macro="" textlink="">
      <xdr:nvSpPr>
        <xdr:cNvPr id="719" name="公債費該当値テキスト"/>
        <xdr:cNvSpPr txBox="1"/>
      </xdr:nvSpPr>
      <xdr:spPr>
        <a:xfrm>
          <a:off x="16370300" y="1574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42380</xdr:rowOff>
    </xdr:from>
    <xdr:to>
      <xdr:col>81</xdr:col>
      <xdr:colOff>101600</xdr:colOff>
      <xdr:row>92</xdr:row>
      <xdr:rowOff>143980</xdr:rowOff>
    </xdr:to>
    <xdr:sp macro="" textlink="">
      <xdr:nvSpPr>
        <xdr:cNvPr id="720" name="楕円 719"/>
        <xdr:cNvSpPr/>
      </xdr:nvSpPr>
      <xdr:spPr>
        <a:xfrm>
          <a:off x="15430500" y="158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160507</xdr:rowOff>
    </xdr:from>
    <xdr:ext cx="534377" cy="259045"/>
    <xdr:sp macro="" textlink="">
      <xdr:nvSpPr>
        <xdr:cNvPr id="721" name="テキスト ボックス 720"/>
        <xdr:cNvSpPr txBox="1"/>
      </xdr:nvSpPr>
      <xdr:spPr>
        <a:xfrm>
          <a:off x="15214111" y="155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103727</xdr:rowOff>
    </xdr:from>
    <xdr:to>
      <xdr:col>76</xdr:col>
      <xdr:colOff>165100</xdr:colOff>
      <xdr:row>93</xdr:row>
      <xdr:rowOff>33877</xdr:rowOff>
    </xdr:to>
    <xdr:sp macro="" textlink="">
      <xdr:nvSpPr>
        <xdr:cNvPr id="722" name="楕円 721"/>
        <xdr:cNvSpPr/>
      </xdr:nvSpPr>
      <xdr:spPr>
        <a:xfrm>
          <a:off x="14541500" y="158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50404</xdr:rowOff>
    </xdr:from>
    <xdr:ext cx="534377" cy="259045"/>
    <xdr:sp macro="" textlink="">
      <xdr:nvSpPr>
        <xdr:cNvPr id="723" name="テキスト ボックス 722"/>
        <xdr:cNvSpPr txBox="1"/>
      </xdr:nvSpPr>
      <xdr:spPr>
        <a:xfrm>
          <a:off x="14325111" y="156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88540</xdr:rowOff>
    </xdr:from>
    <xdr:to>
      <xdr:col>72</xdr:col>
      <xdr:colOff>38100</xdr:colOff>
      <xdr:row>93</xdr:row>
      <xdr:rowOff>18690</xdr:rowOff>
    </xdr:to>
    <xdr:sp macro="" textlink="">
      <xdr:nvSpPr>
        <xdr:cNvPr id="724" name="楕円 723"/>
        <xdr:cNvSpPr/>
      </xdr:nvSpPr>
      <xdr:spPr>
        <a:xfrm>
          <a:off x="13652500" y="158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35217</xdr:rowOff>
    </xdr:from>
    <xdr:ext cx="534377" cy="259045"/>
    <xdr:sp macro="" textlink="">
      <xdr:nvSpPr>
        <xdr:cNvPr id="725" name="テキスト ボックス 724"/>
        <xdr:cNvSpPr txBox="1"/>
      </xdr:nvSpPr>
      <xdr:spPr>
        <a:xfrm>
          <a:off x="13436111" y="156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161758</xdr:rowOff>
    </xdr:from>
    <xdr:to>
      <xdr:col>67</xdr:col>
      <xdr:colOff>101600</xdr:colOff>
      <xdr:row>93</xdr:row>
      <xdr:rowOff>91908</xdr:rowOff>
    </xdr:to>
    <xdr:sp macro="" textlink="">
      <xdr:nvSpPr>
        <xdr:cNvPr id="726" name="楕円 725"/>
        <xdr:cNvSpPr/>
      </xdr:nvSpPr>
      <xdr:spPr>
        <a:xfrm>
          <a:off x="12763500" y="159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108435</xdr:rowOff>
    </xdr:from>
    <xdr:ext cx="534377" cy="259045"/>
    <xdr:sp macro="" textlink="">
      <xdr:nvSpPr>
        <xdr:cNvPr id="727" name="テキスト ボックス 726"/>
        <xdr:cNvSpPr txBox="1"/>
      </xdr:nvSpPr>
      <xdr:spPr>
        <a:xfrm>
          <a:off x="12547111" y="157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農林業費については、農業者に対する補助金等の増加により、類似団体平均を大きく上回った状況となっている。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また、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土木費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道路新設改良や道路維持管理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公営住宅整備事業に係る経費の増加、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教育費については小中学校長寿命化等に係る経費の増加により、類似団体平均を大きく上回った状況となっている。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公債費についても、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庁舎の建て替えなど大型事業に係る元利償還金の増加に伴い、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依然として類似団体平均を上回る状況が続いており、今後も大型事業に係る増加が見込まれることから、新規発行債を抑制するとともに、必要に応じて地方債の繰上償還を行うなど公債費の削減に努める。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前年度決算剰余金の積立等に伴い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し、財政調整基金残高の標準財政規模に占める割合は、前年度比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今後も大型事業が多く見込まれることから、新規発行債を抑制するとともに、必要に応じて地方債の繰上償還を行うなど公債費の削減に努める。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北海道幕別町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各会計ともに黒字額の標準財政規模に占める割合は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、概ね前年同程度を維持している。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一般会計に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つ</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いては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、令和５年度において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3.71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今後についても、財源の確保や事務事業の見直し等により健全な財政運営に努める。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6438_&#24149;&#2102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92.2</v>
          </cell>
          <cell r="BX51">
            <v>85.9</v>
          </cell>
          <cell r="CF51">
            <v>82.5</v>
          </cell>
          <cell r="CN51">
            <v>89.3</v>
          </cell>
          <cell r="CV51">
            <v>81.099999999999994</v>
          </cell>
        </row>
        <row r="53">
          <cell r="BP53">
            <v>61.8</v>
          </cell>
          <cell r="BX53">
            <v>63.2</v>
          </cell>
          <cell r="CF53">
            <v>64.8</v>
          </cell>
          <cell r="CN53">
            <v>66.2</v>
          </cell>
          <cell r="CV53">
            <v>67.7</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92.2</v>
          </cell>
          <cell r="BX73">
            <v>85.9</v>
          </cell>
          <cell r="CF73">
            <v>82.5</v>
          </cell>
          <cell r="CN73">
            <v>89.3</v>
          </cell>
          <cell r="CV73">
            <v>81.099999999999994</v>
          </cell>
        </row>
        <row r="75">
          <cell r="BP75">
            <v>9.1999999999999993</v>
          </cell>
          <cell r="BX75">
            <v>9</v>
          </cell>
          <cell r="CF75">
            <v>9.1</v>
          </cell>
          <cell r="CN75">
            <v>9.6</v>
          </cell>
          <cell r="CV75">
            <v>9.8000000000000007</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L30" sqref="L30:P3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19286160</v>
      </c>
      <c r="BO4" s="449"/>
      <c r="BP4" s="449"/>
      <c r="BQ4" s="449"/>
      <c r="BR4" s="449"/>
      <c r="BS4" s="449"/>
      <c r="BT4" s="449"/>
      <c r="BU4" s="450"/>
      <c r="BV4" s="448">
        <v>19484047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7.8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18834992</v>
      </c>
      <c r="BO5" s="420"/>
      <c r="BP5" s="420"/>
      <c r="BQ5" s="420"/>
      <c r="BR5" s="420"/>
      <c r="BS5" s="420"/>
      <c r="BT5" s="420"/>
      <c r="BU5" s="421"/>
      <c r="BV5" s="419">
        <v>18684132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85.7</v>
      </c>
      <c r="CU5" s="417"/>
      <c r="CV5" s="417"/>
      <c r="CW5" s="417"/>
      <c r="CX5" s="417"/>
      <c r="CY5" s="417"/>
      <c r="CZ5" s="417"/>
      <c r="DA5" s="418"/>
      <c r="DB5" s="416">
        <v>84.9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451168</v>
      </c>
      <c r="BO6" s="420"/>
      <c r="BP6" s="420"/>
      <c r="BQ6" s="420"/>
      <c r="BR6" s="420"/>
      <c r="BS6" s="420"/>
      <c r="BT6" s="420"/>
      <c r="BU6" s="421"/>
      <c r="BV6" s="419">
        <v>799915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86.2</v>
      </c>
      <c r="CU6" s="563"/>
      <c r="CV6" s="563"/>
      <c r="CW6" s="563"/>
      <c r="CX6" s="563"/>
      <c r="CY6" s="563"/>
      <c r="CZ6" s="563"/>
      <c r="DA6" s="564"/>
      <c r="DB6" s="562">
        <v>85.9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39829</v>
      </c>
      <c r="BO7" s="420"/>
      <c r="BP7" s="420"/>
      <c r="BQ7" s="420"/>
      <c r="BR7" s="420"/>
      <c r="BS7" s="420"/>
      <c r="BT7" s="420"/>
      <c r="BU7" s="421"/>
      <c r="BV7" s="419">
        <v>19784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10108515</v>
      </c>
      <c r="CU7" s="420"/>
      <c r="CV7" s="420"/>
      <c r="CW7" s="420"/>
      <c r="CX7" s="420"/>
      <c r="CY7" s="420"/>
      <c r="CZ7" s="420"/>
      <c r="DA7" s="421"/>
      <c r="DB7" s="419">
        <v>10028411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411339</v>
      </c>
      <c r="BO8" s="420"/>
      <c r="BP8" s="420"/>
      <c r="BQ8" s="420"/>
      <c r="BR8" s="420"/>
      <c r="BS8" s="420"/>
      <c r="BT8" s="420"/>
      <c r="BU8" s="421"/>
      <c r="BV8" s="419">
        <v>780131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25766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-368792</v>
      </c>
      <c r="BO9" s="420"/>
      <c r="BP9" s="420"/>
      <c r="BQ9" s="420"/>
      <c r="BR9" s="420"/>
      <c r="BS9" s="420"/>
      <c r="BT9" s="420"/>
      <c r="BU9" s="421"/>
      <c r="BV9" s="419">
        <v>274570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14.3</v>
      </c>
      <c r="CU9" s="417"/>
      <c r="CV9" s="417"/>
      <c r="CW9" s="417"/>
      <c r="CX9" s="417"/>
      <c r="CY9" s="417"/>
      <c r="CZ9" s="417"/>
      <c r="DA9" s="418"/>
      <c r="DB9" s="416">
        <v>14.4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26760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1000</v>
      </c>
      <c r="BO10" s="420"/>
      <c r="BP10" s="420"/>
      <c r="BQ10" s="420"/>
      <c r="BR10" s="420"/>
      <c r="BS10" s="420"/>
      <c r="BT10" s="420"/>
      <c r="BU10" s="421"/>
      <c r="BV10" s="419">
        <v>1000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114600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25617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130000</v>
      </c>
      <c r="BO12" s="420"/>
      <c r="BP12" s="420"/>
      <c r="BQ12" s="420"/>
      <c r="BR12" s="420"/>
      <c r="BS12" s="420"/>
      <c r="BT12" s="420"/>
      <c r="BU12" s="421"/>
      <c r="BV12" s="419">
        <v>460000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25391</v>
      </c>
      <c r="S13" s="507"/>
      <c r="T13" s="507"/>
      <c r="U13" s="507"/>
      <c r="V13" s="508"/>
      <c r="W13" s="509" t="s">
        <v>131</v>
      </c>
      <c r="X13" s="405"/>
      <c r="Y13" s="405"/>
      <c r="Z13" s="405"/>
      <c r="AA13" s="405"/>
      <c r="AB13" s="406"/>
      <c r="AC13" s="372">
        <v>1958</v>
      </c>
      <c r="AD13" s="373"/>
      <c r="AE13" s="373"/>
      <c r="AF13" s="373"/>
      <c r="AG13" s="374"/>
      <c r="AH13" s="372">
        <v>2104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-497792</v>
      </c>
      <c r="BO13" s="420"/>
      <c r="BP13" s="420"/>
      <c r="BQ13" s="420"/>
      <c r="BR13" s="420"/>
      <c r="BS13" s="420"/>
      <c r="BT13" s="420"/>
      <c r="BU13" s="421"/>
      <c r="BV13" s="419">
        <v>-69830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9.8000000000000007</v>
      </c>
      <c r="CU13" s="417"/>
      <c r="CV13" s="417"/>
      <c r="CW13" s="417"/>
      <c r="CX13" s="417"/>
      <c r="CY13" s="417"/>
      <c r="CZ13" s="417"/>
      <c r="DA13" s="418"/>
      <c r="DB13" s="416">
        <v>9.6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25897</v>
      </c>
      <c r="S14" s="507"/>
      <c r="T14" s="507"/>
      <c r="U14" s="507"/>
      <c r="V14" s="508"/>
      <c r="W14" s="510"/>
      <c r="X14" s="408"/>
      <c r="Y14" s="408"/>
      <c r="Z14" s="408"/>
      <c r="AA14" s="408"/>
      <c r="AB14" s="409"/>
      <c r="AC14" s="499">
        <v>15.5</v>
      </c>
      <c r="AD14" s="500"/>
      <c r="AE14" s="500"/>
      <c r="AF14" s="500"/>
      <c r="AG14" s="501"/>
      <c r="AH14" s="499">
        <v>16.2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81.099999999999994</v>
      </c>
      <c r="CU14" s="517"/>
      <c r="CV14" s="517"/>
      <c r="CW14" s="517"/>
      <c r="CX14" s="517"/>
      <c r="CY14" s="517"/>
      <c r="CZ14" s="517"/>
      <c r="DA14" s="518"/>
      <c r="DB14" s="516">
        <v>89.3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25698</v>
      </c>
      <c r="S15" s="507"/>
      <c r="T15" s="507"/>
      <c r="U15" s="507"/>
      <c r="V15" s="508"/>
      <c r="W15" s="509" t="s">
        <v>137</v>
      </c>
      <c r="X15" s="405"/>
      <c r="Y15" s="405"/>
      <c r="Z15" s="405"/>
      <c r="AA15" s="405"/>
      <c r="AB15" s="406"/>
      <c r="AC15" s="372">
        <v>2201</v>
      </c>
      <c r="AD15" s="373"/>
      <c r="AE15" s="373"/>
      <c r="AF15" s="373"/>
      <c r="AG15" s="374"/>
      <c r="AH15" s="372">
        <v>2219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3306203</v>
      </c>
      <c r="BO15" s="449"/>
      <c r="BP15" s="449"/>
      <c r="BQ15" s="449"/>
      <c r="BR15" s="449"/>
      <c r="BS15" s="449"/>
      <c r="BT15" s="449"/>
      <c r="BU15" s="450"/>
      <c r="BV15" s="448">
        <v>3172176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17.5</v>
      </c>
      <c r="AD16" s="500"/>
      <c r="AE16" s="500"/>
      <c r="AF16" s="500"/>
      <c r="AG16" s="501"/>
      <c r="AH16" s="499">
        <v>17.100000000000001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9259932</v>
      </c>
      <c r="BO16" s="420"/>
      <c r="BP16" s="420"/>
      <c r="BQ16" s="420"/>
      <c r="BR16" s="420"/>
      <c r="BS16" s="420"/>
      <c r="BT16" s="420"/>
      <c r="BU16" s="421"/>
      <c r="BV16" s="419">
        <v>9151694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8447</v>
      </c>
      <c r="AD17" s="373"/>
      <c r="AE17" s="373"/>
      <c r="AF17" s="373"/>
      <c r="AG17" s="374"/>
      <c r="AH17" s="372">
        <v>8683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4100979</v>
      </c>
      <c r="BO17" s="420"/>
      <c r="BP17" s="420"/>
      <c r="BQ17" s="420"/>
      <c r="BR17" s="420"/>
      <c r="BS17" s="420"/>
      <c r="BT17" s="420"/>
      <c r="BU17" s="421"/>
      <c r="BV17" s="419">
        <v>3923499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477.64</v>
      </c>
      <c r="M18" s="472"/>
      <c r="N18" s="472"/>
      <c r="O18" s="472"/>
      <c r="P18" s="472"/>
      <c r="Q18" s="472"/>
      <c r="R18" s="473"/>
      <c r="S18" s="473"/>
      <c r="T18" s="473"/>
      <c r="U18" s="473"/>
      <c r="V18" s="474"/>
      <c r="W18" s="490"/>
      <c r="X18" s="491"/>
      <c r="Y18" s="491"/>
      <c r="Z18" s="491"/>
      <c r="AA18" s="491"/>
      <c r="AB18" s="515"/>
      <c r="AC18" s="389">
        <v>67</v>
      </c>
      <c r="AD18" s="390"/>
      <c r="AE18" s="390"/>
      <c r="AF18" s="390"/>
      <c r="AG18" s="475"/>
      <c r="AH18" s="389">
        <v>66.8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8816245</v>
      </c>
      <c r="BO18" s="420"/>
      <c r="BP18" s="420"/>
      <c r="BQ18" s="420"/>
      <c r="BR18" s="420"/>
      <c r="BS18" s="420"/>
      <c r="BT18" s="420"/>
      <c r="BU18" s="421"/>
      <c r="BV18" s="419">
        <v>8788479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11693786</v>
      </c>
      <c r="BO19" s="420"/>
      <c r="BP19" s="420"/>
      <c r="BQ19" s="420"/>
      <c r="BR19" s="420"/>
      <c r="BS19" s="420"/>
      <c r="BT19" s="420"/>
      <c r="BU19" s="421"/>
      <c r="BV19" s="419">
        <v>12465178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11029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17579293</v>
      </c>
      <c r="BO22" s="449"/>
      <c r="BP22" s="449"/>
      <c r="BQ22" s="449"/>
      <c r="BR22" s="449"/>
      <c r="BS22" s="449"/>
      <c r="BT22" s="449"/>
      <c r="BU22" s="450"/>
      <c r="BV22" s="448">
        <v>17857312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11651158</v>
      </c>
      <c r="BO23" s="420"/>
      <c r="BP23" s="420"/>
      <c r="BQ23" s="420"/>
      <c r="BR23" s="420"/>
      <c r="BS23" s="420"/>
      <c r="BT23" s="420"/>
      <c r="BU23" s="421"/>
      <c r="BV23" s="419">
        <v>11863297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8300</v>
      </c>
      <c r="R24" s="373"/>
      <c r="S24" s="373"/>
      <c r="T24" s="373"/>
      <c r="U24" s="373"/>
      <c r="V24" s="374"/>
      <c r="W24" s="462"/>
      <c r="X24" s="399"/>
      <c r="Y24" s="400"/>
      <c r="Z24" s="375" t="s">
        <v>162</v>
      </c>
      <c r="AA24" s="376"/>
      <c r="AB24" s="376"/>
      <c r="AC24" s="376"/>
      <c r="AD24" s="376"/>
      <c r="AE24" s="376"/>
      <c r="AF24" s="376"/>
      <c r="AG24" s="377"/>
      <c r="AH24" s="372">
        <v>231</v>
      </c>
      <c r="AI24" s="373"/>
      <c r="AJ24" s="373"/>
      <c r="AK24" s="373"/>
      <c r="AL24" s="374"/>
      <c r="AM24" s="372">
        <v>679602</v>
      </c>
      <c r="AN24" s="373"/>
      <c r="AO24" s="373"/>
      <c r="AP24" s="373"/>
      <c r="AQ24" s="373"/>
      <c r="AR24" s="374"/>
      <c r="AS24" s="372">
        <v>2942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12781294</v>
      </c>
      <c r="BO24" s="420"/>
      <c r="BP24" s="420"/>
      <c r="BQ24" s="420"/>
      <c r="BR24" s="420"/>
      <c r="BS24" s="420"/>
      <c r="BT24" s="420"/>
      <c r="BU24" s="421"/>
      <c r="BV24" s="419">
        <v>12614177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6840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379896</v>
      </c>
      <c r="BO25" s="449"/>
      <c r="BP25" s="449"/>
      <c r="BQ25" s="449"/>
      <c r="BR25" s="449"/>
      <c r="BS25" s="449"/>
      <c r="BT25" s="449"/>
      <c r="BU25" s="450"/>
      <c r="BV25" s="448">
        <v>558487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6080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3230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8217</v>
      </c>
      <c r="AN27" s="373"/>
      <c r="AO27" s="373"/>
      <c r="AP27" s="373"/>
      <c r="AQ27" s="373"/>
      <c r="AR27" s="374"/>
      <c r="AS27" s="372">
        <v>2739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535540</v>
      </c>
      <c r="BO27" s="454"/>
      <c r="BP27" s="454"/>
      <c r="BQ27" s="454"/>
      <c r="BR27" s="454"/>
      <c r="BS27" s="454"/>
      <c r="BT27" s="454"/>
      <c r="BU27" s="455"/>
      <c r="BV27" s="453">
        <v>535440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2580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1602000</v>
      </c>
      <c r="BO28" s="449"/>
      <c r="BP28" s="449"/>
      <c r="BQ28" s="449"/>
      <c r="BR28" s="449"/>
      <c r="BS28" s="449"/>
      <c r="BT28" s="449"/>
      <c r="BU28" s="450"/>
      <c r="BV28" s="448">
        <v>1371000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17</v>
      </c>
      <c r="M29" s="373"/>
      <c r="N29" s="373"/>
      <c r="O29" s="373"/>
      <c r="P29" s="374"/>
      <c r="Q29" s="372">
        <v>2120</v>
      </c>
      <c r="R29" s="373"/>
      <c r="S29" s="373"/>
      <c r="T29" s="373"/>
      <c r="U29" s="373"/>
      <c r="V29" s="374"/>
      <c r="W29" s="463"/>
      <c r="X29" s="464"/>
      <c r="Y29" s="465"/>
      <c r="Z29" s="375" t="s">
        <v>177</v>
      </c>
      <c r="AA29" s="376"/>
      <c r="AB29" s="376"/>
      <c r="AC29" s="376"/>
      <c r="AD29" s="376"/>
      <c r="AE29" s="376"/>
      <c r="AF29" s="376"/>
      <c r="AG29" s="377"/>
      <c r="AH29" s="372">
        <v>234</v>
      </c>
      <c r="AI29" s="373"/>
      <c r="AJ29" s="373"/>
      <c r="AK29" s="373"/>
      <c r="AL29" s="374"/>
      <c r="AM29" s="372">
        <v>687819</v>
      </c>
      <c r="AN29" s="373"/>
      <c r="AO29" s="373"/>
      <c r="AP29" s="373"/>
      <c r="AQ29" s="373"/>
      <c r="AR29" s="374"/>
      <c r="AS29" s="372">
        <v>2939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330441</v>
      </c>
      <c r="BO29" s="420"/>
      <c r="BP29" s="420"/>
      <c r="BQ29" s="420"/>
      <c r="BR29" s="420"/>
      <c r="BS29" s="420"/>
      <c r="BT29" s="420"/>
      <c r="BU29" s="421"/>
      <c r="BV29" s="419">
        <v>178970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1096420</v>
      </c>
      <c r="BO30" s="454"/>
      <c r="BP30" s="454"/>
      <c r="BQ30" s="454"/>
      <c r="BR30" s="454"/>
      <c r="BS30" s="454"/>
      <c r="BT30" s="454"/>
      <c r="BU30" s="455"/>
      <c r="BV30" s="453">
        <v>1322879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とかち広域消防事務組合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幕別町地域振興公社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公共下水道特別会計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南十勝複合事務組合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幕別町土地開発公社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8</v>
      </c>
      <c r="BF36" s="367"/>
      <c r="BG36" s="368" t="str">
        <f>IF('各会計、関係団体の財政状況及び健全化判断比率'!B34="","",'各会計、関係団体の財政状況及び健全化判断比率'!B34)</f>
        <v>個別排水処理特別会計</v>
      </c>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十勝圏複合事務組合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幕別町農業振興公社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9</v>
      </c>
      <c r="BF37" s="367"/>
      <c r="BG37" s="368" t="str">
        <f>IF('各会計、関係団体の財政状況及び健全化判断比率'!B35="","",'各会計、関係団体の財政状況及び健全化判断比率'!B35)</f>
        <v>農業集落排水特別会計</v>
      </c>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十勝中部広域水道企業団</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d85rqgGO07JoPehlyJft9BDfelzQrYGQ0LYU2LnfugF8GjQt1/EJrjK2jweUdTtzdOqimcZqZ3y+WelHs6yhw==" saltValue="ihTrcPW9Cb9MuH2dxs8uL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L30" sqref="L30:P3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6.56</v>
      </c>
      <c r="G34" s="33">
        <v>6.45</v>
      </c>
      <c r="H34" s="33">
        <v>6.05</v>
      </c>
      <c r="I34" s="33">
        <v>6.08</v>
      </c>
      <c r="J34" s="34">
        <v>5.65</v>
      </c>
      <c r="K34" s="22"/>
      <c r="L34" s="22"/>
      <c r="M34" s="22"/>
      <c r="N34" s="22"/>
      <c r="O34" s="22"/>
      <c r="P34" s="22"/>
    </row>
    <row r="35" spans="1:16" ht="39" customHeight="1" x14ac:dyDescent="0.15">
      <c r="A35" s="22"/>
      <c r="B35" s="35"/>
      <c r="C35" s="1145" t="s">
        <v>537</v>
      </c>
      <c r="D35" s="1146"/>
      <c r="E35" s="1147"/>
      <c r="F35" s="36">
        <v>2.78</v>
      </c>
      <c r="G35" s="37">
        <v>4.58</v>
      </c>
      <c r="H35" s="37">
        <v>4.91</v>
      </c>
      <c r="I35" s="37">
        <v>7.77</v>
      </c>
      <c r="J35" s="38">
        <v>4.0599999999999996</v>
      </c>
      <c r="K35" s="22"/>
      <c r="L35" s="22"/>
      <c r="M35" s="22"/>
      <c r="N35" s="22"/>
      <c r="O35" s="22"/>
      <c r="P35" s="22"/>
    </row>
    <row r="36" spans="1:16" ht="39" customHeight="1" x14ac:dyDescent="0.15">
      <c r="A36" s="22"/>
      <c r="B36" s="35"/>
      <c r="C36" s="1145" t="s">
        <v>538</v>
      </c>
      <c r="D36" s="1146"/>
      <c r="E36" s="1147"/>
      <c r="F36" s="36">
        <v>0.95</v>
      </c>
      <c r="G36" s="37">
        <v>0.88</v>
      </c>
      <c r="H36" s="37">
        <v>2.31</v>
      </c>
      <c r="I36" s="37">
        <v>2.7</v>
      </c>
      <c r="J36" s="38">
        <v>2.59</v>
      </c>
      <c r="K36" s="22"/>
      <c r="L36" s="22"/>
      <c r="M36" s="22"/>
      <c r="N36" s="22"/>
      <c r="O36" s="22"/>
      <c r="P36" s="22"/>
    </row>
    <row r="37" spans="1:16" ht="39" customHeight="1" x14ac:dyDescent="0.15">
      <c r="A37" s="22"/>
      <c r="B37" s="35"/>
      <c r="C37" s="1145" t="s">
        <v>539</v>
      </c>
      <c r="D37" s="1146"/>
      <c r="E37" s="1147"/>
      <c r="F37" s="36">
        <v>0.11</v>
      </c>
      <c r="G37" s="37">
        <v>0.09</v>
      </c>
      <c r="H37" s="37">
        <v>7.0000000000000007E-2</v>
      </c>
      <c r="I37" s="37">
        <v>0.11</v>
      </c>
      <c r="J37" s="38">
        <v>0.56000000000000005</v>
      </c>
      <c r="K37" s="22"/>
      <c r="L37" s="22"/>
      <c r="M37" s="22"/>
      <c r="N37" s="22"/>
      <c r="O37" s="22"/>
      <c r="P37" s="22"/>
    </row>
    <row r="38" spans="1:16" ht="39" customHeight="1" x14ac:dyDescent="0.15">
      <c r="A38" s="22"/>
      <c r="B38" s="35"/>
      <c r="C38" s="1145" t="s">
        <v>540</v>
      </c>
      <c r="D38" s="1146"/>
      <c r="E38" s="1147"/>
      <c r="F38" s="36">
        <v>0.71</v>
      </c>
      <c r="G38" s="37">
        <v>0.35</v>
      </c>
      <c r="H38" s="37">
        <v>0.09</v>
      </c>
      <c r="I38" s="37">
        <v>0.41</v>
      </c>
      <c r="J38" s="38">
        <v>0.14000000000000001</v>
      </c>
      <c r="K38" s="22"/>
      <c r="L38" s="22"/>
      <c r="M38" s="22"/>
      <c r="N38" s="22"/>
      <c r="O38" s="22"/>
      <c r="P38" s="22"/>
    </row>
    <row r="39" spans="1:16" ht="39" customHeight="1" x14ac:dyDescent="0.15">
      <c r="A39" s="22"/>
      <c r="B39" s="35"/>
      <c r="C39" s="1145" t="s">
        <v>541</v>
      </c>
      <c r="D39" s="1146"/>
      <c r="E39" s="1147"/>
      <c r="F39" s="36">
        <v>0</v>
      </c>
      <c r="G39" s="37">
        <v>0</v>
      </c>
      <c r="H39" s="37">
        <v>0</v>
      </c>
      <c r="I39" s="37">
        <v>0</v>
      </c>
      <c r="J39" s="38">
        <v>0.01</v>
      </c>
      <c r="K39" s="22"/>
      <c r="L39" s="22"/>
      <c r="M39" s="22"/>
      <c r="N39" s="22"/>
      <c r="O39" s="22"/>
      <c r="P39" s="22"/>
    </row>
    <row r="40" spans="1:16" ht="39" customHeight="1" x14ac:dyDescent="0.15">
      <c r="A40" s="22"/>
      <c r="B40" s="35"/>
      <c r="C40" s="1145" t="s">
        <v>542</v>
      </c>
      <c r="D40" s="1146"/>
      <c r="E40" s="1147"/>
      <c r="F40" s="36">
        <v>0.04</v>
      </c>
      <c r="G40" s="37">
        <v>0.04</v>
      </c>
      <c r="H40" s="37">
        <v>0.03</v>
      </c>
      <c r="I40" s="37">
        <v>0.03</v>
      </c>
      <c r="J40" s="38">
        <v>0.01</v>
      </c>
      <c r="K40" s="22"/>
      <c r="L40" s="22"/>
      <c r="M40" s="22"/>
      <c r="N40" s="22"/>
      <c r="O40" s="22"/>
      <c r="P40" s="22"/>
    </row>
    <row r="41" spans="1:16" ht="39" customHeight="1" x14ac:dyDescent="0.15">
      <c r="A41" s="22"/>
      <c r="B41" s="35"/>
      <c r="C41" s="1145" t="s">
        <v>543</v>
      </c>
      <c r="D41" s="1146"/>
      <c r="E41" s="1147"/>
      <c r="F41" s="36">
        <v>0.11</v>
      </c>
      <c r="G41" s="37">
        <v>7.0000000000000007E-2</v>
      </c>
      <c r="H41" s="37">
        <v>0.09</v>
      </c>
      <c r="I41" s="37">
        <v>0.11</v>
      </c>
      <c r="J41" s="38">
        <v>0</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0.02</v>
      </c>
      <c r="G43" s="42">
        <v>0.01</v>
      </c>
      <c r="H43" s="42">
        <v>0.01</v>
      </c>
      <c r="I43" s="42">
        <v>0.03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TWBJy4aIWFptWuFXIPz6XOh689jw7WZMOvckEWcx0dl6FVXtCcHMF/DJ7s2pPNr/v7svkLBu4Ir7ZSeoXWXEA==" saltValue="gWnftCbu1gsP8pq6y1xR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L30" sqref="L30:P3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1772</v>
      </c>
      <c r="L45" s="60">
        <v>1878</v>
      </c>
      <c r="M45" s="60">
        <v>1842</v>
      </c>
      <c r="N45" s="60">
        <v>1798</v>
      </c>
      <c r="O45" s="61">
        <v>1772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589</v>
      </c>
      <c r="L48" s="64">
        <v>645</v>
      </c>
      <c r="M48" s="64">
        <v>660</v>
      </c>
      <c r="N48" s="64">
        <v>660</v>
      </c>
      <c r="O48" s="65">
        <v>704</v>
      </c>
      <c r="P48" s="48"/>
      <c r="Q48" s="48"/>
      <c r="R48" s="48"/>
      <c r="S48" s="48"/>
      <c r="T48" s="48"/>
      <c r="U48" s="48"/>
    </row>
    <row r="49" spans="1:21" ht="30.75" customHeight="1" x14ac:dyDescent="0.15">
      <c r="A49" s="48"/>
      <c r="B49" s="1178"/>
      <c r="C49" s="1179"/>
      <c r="D49" s="62"/>
      <c r="E49" s="1155" t="s">
        <v>14</v>
      </c>
      <c r="F49" s="1155"/>
      <c r="G49" s="1155"/>
      <c r="H49" s="1155"/>
      <c r="I49" s="1155"/>
      <c r="J49" s="1156"/>
      <c r="K49" s="63">
        <v>9</v>
      </c>
      <c r="L49" s="64">
        <v>14</v>
      </c>
      <c r="M49" s="64">
        <v>13</v>
      </c>
      <c r="N49" s="64">
        <v>14</v>
      </c>
      <c r="O49" s="65">
        <v>13</v>
      </c>
      <c r="P49" s="48"/>
      <c r="Q49" s="48"/>
      <c r="R49" s="48"/>
      <c r="S49" s="48"/>
      <c r="T49" s="48"/>
      <c r="U49" s="48"/>
    </row>
    <row r="50" spans="1:21" ht="30.75" customHeight="1" x14ac:dyDescent="0.15">
      <c r="A50" s="48"/>
      <c r="B50" s="1178"/>
      <c r="C50" s="1179"/>
      <c r="D50" s="62"/>
      <c r="E50" s="1155" t="s">
        <v>15</v>
      </c>
      <c r="F50" s="1155"/>
      <c r="G50" s="1155"/>
      <c r="H50" s="1155"/>
      <c r="I50" s="1155"/>
      <c r="J50" s="1156"/>
      <c r="K50" s="63">
        <v>34</v>
      </c>
      <c r="L50" s="64">
        <v>34</v>
      </c>
      <c r="M50" s="64">
        <v>34</v>
      </c>
      <c r="N50" s="64">
        <v>33</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1727</v>
      </c>
      <c r="L52" s="64">
        <v>1771</v>
      </c>
      <c r="M52" s="64">
        <v>1748</v>
      </c>
      <c r="N52" s="64">
        <v>1666</v>
      </c>
      <c r="O52" s="65">
        <v>1602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677</v>
      </c>
      <c r="L53" s="69">
        <v>800</v>
      </c>
      <c r="M53" s="69">
        <v>801</v>
      </c>
      <c r="N53" s="69">
        <v>839</v>
      </c>
      <c r="O53" s="70">
        <v>889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1y/V4mrojr7GQ4rPmqCWx+QJxTvt/aNQnhSb8vV4o/NGZpHaBtUuf1UH41ERbyze8HSAQjikvDvjQLNBeNNaA==" saltValue="87NwLuAozTL+iyH92MyA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L30" sqref="L30:P3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17748</v>
      </c>
      <c r="J41" s="356">
        <v>17723</v>
      </c>
      <c r="K41" s="356">
        <v>18110</v>
      </c>
      <c r="L41" s="356">
        <v>17986</v>
      </c>
      <c r="M41" s="357">
        <v>17690</v>
      </c>
    </row>
    <row r="42" spans="2:13" ht="27.75" customHeight="1" x14ac:dyDescent="0.15">
      <c r="B42" s="1186"/>
      <c r="C42" s="1187"/>
      <c r="D42" s="106"/>
      <c r="E42" s="1190" t="s">
        <v>32</v>
      </c>
      <c r="F42" s="1190"/>
      <c r="G42" s="1190"/>
      <c r="H42" s="1191"/>
      <c r="I42" s="358">
        <v>86</v>
      </c>
      <c r="J42" s="359">
        <v>59</v>
      </c>
      <c r="K42" s="359">
        <v>67</v>
      </c>
      <c r="L42" s="359">
        <v>14</v>
      </c>
      <c r="M42" s="360">
        <v>14</v>
      </c>
    </row>
    <row r="43" spans="2:13" ht="27.75" customHeight="1" x14ac:dyDescent="0.15">
      <c r="B43" s="1186"/>
      <c r="C43" s="1187"/>
      <c r="D43" s="106"/>
      <c r="E43" s="1190" t="s">
        <v>33</v>
      </c>
      <c r="F43" s="1190"/>
      <c r="G43" s="1190"/>
      <c r="H43" s="1191"/>
      <c r="I43" s="358">
        <v>7117</v>
      </c>
      <c r="J43" s="359">
        <v>6822</v>
      </c>
      <c r="K43" s="359">
        <v>6650</v>
      </c>
      <c r="L43" s="359">
        <v>6651</v>
      </c>
      <c r="M43" s="360">
        <v>6780</v>
      </c>
    </row>
    <row r="44" spans="2:13" ht="27.75" customHeight="1" x14ac:dyDescent="0.15">
      <c r="B44" s="1186"/>
      <c r="C44" s="1187"/>
      <c r="D44" s="106"/>
      <c r="E44" s="1190" t="s">
        <v>34</v>
      </c>
      <c r="F44" s="1190"/>
      <c r="G44" s="1190"/>
      <c r="H44" s="1191"/>
      <c r="I44" s="358">
        <v>89</v>
      </c>
      <c r="J44" s="359">
        <v>73</v>
      </c>
      <c r="K44" s="359">
        <v>60</v>
      </c>
      <c r="L44" s="359">
        <v>49</v>
      </c>
      <c r="M44" s="360">
        <v>36</v>
      </c>
    </row>
    <row r="45" spans="2:13" ht="27.75" customHeight="1" x14ac:dyDescent="0.15">
      <c r="B45" s="1186"/>
      <c r="C45" s="1187"/>
      <c r="D45" s="106"/>
      <c r="E45" s="1190" t="s">
        <v>35</v>
      </c>
      <c r="F45" s="1190"/>
      <c r="G45" s="1190"/>
      <c r="H45" s="1191"/>
      <c r="I45" s="358">
        <v>1814</v>
      </c>
      <c r="J45" s="359">
        <v>1723</v>
      </c>
      <c r="K45" s="359">
        <v>1748</v>
      </c>
      <c r="L45" s="359">
        <v>1521</v>
      </c>
      <c r="M45" s="360">
        <v>1566</v>
      </c>
    </row>
    <row r="46" spans="2:13" ht="27.75" customHeight="1" x14ac:dyDescent="0.15">
      <c r="B46" s="1186"/>
      <c r="C46" s="1187"/>
      <c r="D46" s="107"/>
      <c r="E46" s="1190" t="s">
        <v>36</v>
      </c>
      <c r="F46" s="1190"/>
      <c r="G46" s="1190"/>
      <c r="H46" s="1191"/>
      <c r="I46" s="358">
        <v>267</v>
      </c>
      <c r="J46" s="359">
        <v>197</v>
      </c>
      <c r="K46" s="359">
        <v>200</v>
      </c>
      <c r="L46" s="359">
        <v>159</v>
      </c>
      <c r="M46" s="360">
        <v>136</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2483</v>
      </c>
      <c r="J50" s="359">
        <v>2555</v>
      </c>
      <c r="K50" s="359">
        <v>3003</v>
      </c>
      <c r="L50" s="359">
        <v>2625</v>
      </c>
      <c r="M50" s="360">
        <v>2960</v>
      </c>
    </row>
    <row r="51" spans="2:13" ht="27.75" customHeight="1" x14ac:dyDescent="0.15">
      <c r="B51" s="1186"/>
      <c r="C51" s="1187"/>
      <c r="D51" s="106"/>
      <c r="E51" s="1190" t="s">
        <v>42</v>
      </c>
      <c r="F51" s="1190"/>
      <c r="G51" s="1190"/>
      <c r="H51" s="1191"/>
      <c r="I51" s="358">
        <v>1287</v>
      </c>
      <c r="J51" s="359">
        <v>1378</v>
      </c>
      <c r="K51" s="359">
        <v>1747</v>
      </c>
      <c r="L51" s="359">
        <v>1978</v>
      </c>
      <c r="M51" s="360">
        <v>2223</v>
      </c>
    </row>
    <row r="52" spans="2:13" ht="27.75" customHeight="1" x14ac:dyDescent="0.15">
      <c r="B52" s="1188"/>
      <c r="C52" s="1189"/>
      <c r="D52" s="106"/>
      <c r="E52" s="1190" t="s">
        <v>43</v>
      </c>
      <c r="F52" s="1190"/>
      <c r="G52" s="1190"/>
      <c r="H52" s="1191"/>
      <c r="I52" s="358">
        <v>16058</v>
      </c>
      <c r="J52" s="359">
        <v>15636</v>
      </c>
      <c r="K52" s="359">
        <v>14930</v>
      </c>
      <c r="L52" s="359">
        <v>14181</v>
      </c>
      <c r="M52" s="360">
        <v>14037</v>
      </c>
    </row>
    <row r="53" spans="2:13" ht="27.75" customHeight="1" thickBot="1" x14ac:dyDescent="0.2">
      <c r="B53" s="1192" t="s">
        <v>19</v>
      </c>
      <c r="C53" s="1193"/>
      <c r="D53" s="110"/>
      <c r="E53" s="1194" t="s">
        <v>44</v>
      </c>
      <c r="F53" s="1194"/>
      <c r="G53" s="1194"/>
      <c r="H53" s="1195"/>
      <c r="I53" s="361">
        <v>7293</v>
      </c>
      <c r="J53" s="362">
        <v>7027</v>
      </c>
      <c r="K53" s="362">
        <v>7156</v>
      </c>
      <c r="L53" s="362">
        <v>7596</v>
      </c>
      <c r="M53" s="363">
        <v>7002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TepQGHaQEfZ5vqHxXE2FRDpy3JSVjQdgweY+1lt/7Fwzk9vXu64IOeN1T0bZStZl+jJUbWq2e6LO8LN/BVygg==" saltValue="StpTuD9deNWnyiYiKgyH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L30" sqref="L30:P3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1620</v>
      </c>
      <c r="G55" s="122">
        <v>1371</v>
      </c>
      <c r="H55" s="123">
        <v>1602</v>
      </c>
    </row>
    <row r="56" spans="2:8" ht="52.5" customHeight="1" x14ac:dyDescent="0.15">
      <c r="B56" s="124"/>
      <c r="C56" s="1213" t="s">
        <v>47</v>
      </c>
      <c r="D56" s="1213"/>
      <c r="E56" s="1214"/>
      <c r="F56" s="125">
        <v>293</v>
      </c>
      <c r="G56" s="125">
        <v>179</v>
      </c>
      <c r="H56" s="126">
        <v>330</v>
      </c>
    </row>
    <row r="57" spans="2:8" ht="53.25" customHeight="1" x14ac:dyDescent="0.15">
      <c r="B57" s="124"/>
      <c r="C57" s="1215" t="s">
        <v>48</v>
      </c>
      <c r="D57" s="1215"/>
      <c r="E57" s="1216"/>
      <c r="F57" s="127">
        <v>1344</v>
      </c>
      <c r="G57" s="127">
        <v>1323</v>
      </c>
      <c r="H57" s="128">
        <v>1096</v>
      </c>
    </row>
    <row r="58" spans="2:8" ht="45.75" customHeight="1" x14ac:dyDescent="0.15">
      <c r="B58" s="129"/>
      <c r="C58" s="1203" t="s">
        <v>563</v>
      </c>
      <c r="D58" s="1204"/>
      <c r="E58" s="1205"/>
      <c r="F58" s="130">
        <v>1203</v>
      </c>
      <c r="G58" s="130">
        <v>1162</v>
      </c>
      <c r="H58" s="131">
        <v>945</v>
      </c>
    </row>
    <row r="59" spans="2:8" ht="45.75" customHeight="1" x14ac:dyDescent="0.15">
      <c r="B59" s="129"/>
      <c r="C59" s="1203" t="s">
        <v>565</v>
      </c>
      <c r="D59" s="1204"/>
      <c r="E59" s="1205"/>
      <c r="F59" s="130">
        <v>41</v>
      </c>
      <c r="G59" s="130">
        <v>61</v>
      </c>
      <c r="H59" s="131">
        <v>78</v>
      </c>
    </row>
    <row r="60" spans="2:8" ht="45.75" customHeight="1" x14ac:dyDescent="0.15">
      <c r="B60" s="129"/>
      <c r="C60" s="1203" t="s">
        <v>564</v>
      </c>
      <c r="D60" s="1204"/>
      <c r="E60" s="1205"/>
      <c r="F60" s="130">
        <v>100</v>
      </c>
      <c r="G60" s="130">
        <v>100</v>
      </c>
      <c r="H60" s="131">
        <v>73</v>
      </c>
    </row>
    <row r="61" spans="2:8" ht="45.75" customHeight="1" x14ac:dyDescent="0.15">
      <c r="B61" s="129"/>
      <c r="C61" s="1203"/>
      <c r="D61" s="1204"/>
      <c r="E61" s="1205"/>
      <c r="F61" s="130"/>
      <c r="G61" s="130"/>
      <c r="H61" s="131"/>
    </row>
    <row r="62" spans="2:8" ht="45.75" customHeight="1" thickBot="1" x14ac:dyDescent="0.2">
      <c r="B62" s="132"/>
      <c r="C62" s="1206"/>
      <c r="D62" s="1207"/>
      <c r="E62" s="1208"/>
      <c r="F62" s="133"/>
      <c r="G62" s="133"/>
      <c r="H62" s="134"/>
    </row>
    <row r="63" spans="2:8" ht="52.5" customHeight="1" thickBot="1" x14ac:dyDescent="0.2">
      <c r="B63" s="135"/>
      <c r="C63" s="1209" t="s">
        <v>49</v>
      </c>
      <c r="D63" s="1209"/>
      <c r="E63" s="1210"/>
      <c r="F63" s="136">
        <v>3257</v>
      </c>
      <c r="G63" s="136">
        <v>2873</v>
      </c>
      <c r="H63" s="137">
        <v>3029</v>
      </c>
    </row>
    <row r="64" spans="2:8" x14ac:dyDescent="0.15"/>
  </sheetData>
  <sheetProtection algorithmName="SHA-512" hashValue="0FvmG/p/OPyH5z4fBlLYtrC/ND4DD/yq4saotz36xeXv7RKuGKkUz4R635QKfGojZgiKgC6DDY/z3KjhqeE8aQ==" saltValue="m4/g/kC8KV6a+VDQNWjZ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O46" zoomScaleNormal="100" zoomScaleSheetLayoutView="55" workbookViewId="0">
      <selection activeCell="L30" sqref="L30:P3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v>92.2</v>
      </c>
      <c r="BQ51" s="1255"/>
      <c r="BR51" s="1255"/>
      <c r="BS51" s="1255"/>
      <c r="BT51" s="1255"/>
      <c r="BU51" s="1255"/>
      <c r="BV51" s="1255"/>
      <c r="BW51" s="1255"/>
      <c r="BX51" s="1255">
        <v>85.9</v>
      </c>
      <c r="BY51" s="1255"/>
      <c r="BZ51" s="1255"/>
      <c r="CA51" s="1255"/>
      <c r="CB51" s="1255"/>
      <c r="CC51" s="1255"/>
      <c r="CD51" s="1255"/>
      <c r="CE51" s="1255"/>
      <c r="CF51" s="1255">
        <v>82.5</v>
      </c>
      <c r="CG51" s="1255"/>
      <c r="CH51" s="1255"/>
      <c r="CI51" s="1255"/>
      <c r="CJ51" s="1255"/>
      <c r="CK51" s="1255"/>
      <c r="CL51" s="1255"/>
      <c r="CM51" s="1255"/>
      <c r="CN51" s="1255">
        <v>89.3</v>
      </c>
      <c r="CO51" s="1255"/>
      <c r="CP51" s="1255"/>
      <c r="CQ51" s="1255"/>
      <c r="CR51" s="1255"/>
      <c r="CS51" s="1255"/>
      <c r="CT51" s="1255"/>
      <c r="CU51" s="1255"/>
      <c r="CV51" s="1255">
        <v>81.099999999999994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61.8</v>
      </c>
      <c r="BQ53" s="1255"/>
      <c r="BR53" s="1255"/>
      <c r="BS53" s="1255"/>
      <c r="BT53" s="1255"/>
      <c r="BU53" s="1255"/>
      <c r="BV53" s="1255"/>
      <c r="BW53" s="1255"/>
      <c r="BX53" s="1255">
        <v>63.2</v>
      </c>
      <c r="BY53" s="1255"/>
      <c r="BZ53" s="1255"/>
      <c r="CA53" s="1255"/>
      <c r="CB53" s="1255"/>
      <c r="CC53" s="1255"/>
      <c r="CD53" s="1255"/>
      <c r="CE53" s="1255"/>
      <c r="CF53" s="1255">
        <v>64.8</v>
      </c>
      <c r="CG53" s="1255"/>
      <c r="CH53" s="1255"/>
      <c r="CI53" s="1255"/>
      <c r="CJ53" s="1255"/>
      <c r="CK53" s="1255"/>
      <c r="CL53" s="1255"/>
      <c r="CM53" s="1255"/>
      <c r="CN53" s="1255">
        <v>66.2</v>
      </c>
      <c r="CO53" s="1255"/>
      <c r="CP53" s="1255"/>
      <c r="CQ53" s="1255"/>
      <c r="CR53" s="1255"/>
      <c r="CS53" s="1255"/>
      <c r="CT53" s="1255"/>
      <c r="CU53" s="1255"/>
      <c r="CV53" s="1255">
        <v>67.7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575</v>
      </c>
    </row>
    <row r="64" spans="1:109" x14ac:dyDescent="0.15">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v>92.2</v>
      </c>
      <c r="BQ73" s="1255"/>
      <c r="BR73" s="1255"/>
      <c r="BS73" s="1255"/>
      <c r="BT73" s="1255"/>
      <c r="BU73" s="1255"/>
      <c r="BV73" s="1255"/>
      <c r="BW73" s="1255"/>
      <c r="BX73" s="1255">
        <v>85.9</v>
      </c>
      <c r="BY73" s="1255"/>
      <c r="BZ73" s="1255"/>
      <c r="CA73" s="1255"/>
      <c r="CB73" s="1255"/>
      <c r="CC73" s="1255"/>
      <c r="CD73" s="1255"/>
      <c r="CE73" s="1255"/>
      <c r="CF73" s="1255">
        <v>82.5</v>
      </c>
      <c r="CG73" s="1255"/>
      <c r="CH73" s="1255"/>
      <c r="CI73" s="1255"/>
      <c r="CJ73" s="1255"/>
      <c r="CK73" s="1255"/>
      <c r="CL73" s="1255"/>
      <c r="CM73" s="1255"/>
      <c r="CN73" s="1255">
        <v>89.3</v>
      </c>
      <c r="CO73" s="1255"/>
      <c r="CP73" s="1255"/>
      <c r="CQ73" s="1255"/>
      <c r="CR73" s="1255"/>
      <c r="CS73" s="1255"/>
      <c r="CT73" s="1255"/>
      <c r="CU73" s="1255"/>
      <c r="CV73" s="1255">
        <v>81.099999999999994</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9.1999999999999993</v>
      </c>
      <c r="BQ75" s="1255"/>
      <c r="BR75" s="1255"/>
      <c r="BS75" s="1255"/>
      <c r="BT75" s="1255"/>
      <c r="BU75" s="1255"/>
      <c r="BV75" s="1255"/>
      <c r="BW75" s="1255"/>
      <c r="BX75" s="1255">
        <v>9</v>
      </c>
      <c r="BY75" s="1255"/>
      <c r="BZ75" s="1255"/>
      <c r="CA75" s="1255"/>
      <c r="CB75" s="1255"/>
      <c r="CC75" s="1255"/>
      <c r="CD75" s="1255"/>
      <c r="CE75" s="1255"/>
      <c r="CF75" s="1255">
        <v>9.1</v>
      </c>
      <c r="CG75" s="1255"/>
      <c r="CH75" s="1255"/>
      <c r="CI75" s="1255"/>
      <c r="CJ75" s="1255"/>
      <c r="CK75" s="1255"/>
      <c r="CL75" s="1255"/>
      <c r="CM75" s="1255"/>
      <c r="CN75" s="1255">
        <v>9.6</v>
      </c>
      <c r="CO75" s="1255"/>
      <c r="CP75" s="1255"/>
      <c r="CQ75" s="1255"/>
      <c r="CR75" s="1255"/>
      <c r="CS75" s="1255"/>
      <c r="CT75" s="1255"/>
      <c r="CU75" s="1255"/>
      <c r="CV75" s="1255">
        <v>9.8000000000000007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Ak/fqXfIIsRKNrzWgoLly+GDWF9CUNbb5qwnmPHTQp4lvQoLiFp7rq5U9G7X9u9/SH94sXHJ3tXhXtL/xEFbnw==" saltValue="iEBjyFRNj8YlYocIUzSr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70" workbookViewId="0">
      <selection activeCell="L30" sqref="L30:P3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578</v>
      </c>
    </row>
  </sheetData>
  <sheetProtection algorithmName="SHA-512" hashValue="NNR5oZJ2h+p4gLYNmOj9FxA9INv7E0pdCBAhGCTnxMIgHHK5nE58XNFlJBvhQCQxTzw18VZqA9GCuUPSDsOM8Q==" saltValue="g7tTTJDnjpvawRICyEb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L30" sqref="L30:P3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579</v>
      </c>
    </row>
  </sheetData>
  <sheetProtection algorithmName="SHA-512" hashValue="6myGG2df64L9SAlC2FwlCPKCRpJDOXFXWncHiL2GuL4PNWJWF+PEaAPYA5giPgC7qvLQGpqKqmIoM5prZc7EUQ==" saltValue="6kFjdwX7cTRx6EuGx5Yj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77611</v>
      </c>
      <c r="E3" s="156"/>
      <c r="F3" s="157">
        <v>51264</v>
      </c>
      <c r="G3" s="158"/>
      <c r="H3" s="159"/>
    </row>
    <row r="4" spans="1:8" x14ac:dyDescent="0.15">
      <c r="A4" s="160"/>
      <c r="B4" s="161"/>
      <c r="C4" s="162"/>
      <c r="D4" s="163">
        <v>38727</v>
      </c>
      <c r="E4" s="164"/>
      <c r="F4" s="165">
        <v>26040</v>
      </c>
      <c r="G4" s="166"/>
      <c r="H4" s="167"/>
    </row>
    <row r="5" spans="1:8" x14ac:dyDescent="0.15">
      <c r="A5" s="148" t="s">
        <v>522</v>
      </c>
      <c r="B5" s="153"/>
      <c r="C5" s="154"/>
      <c r="D5" s="155">
        <v>128254</v>
      </c>
      <c r="E5" s="156"/>
      <c r="F5" s="157">
        <v>52068</v>
      </c>
      <c r="G5" s="158"/>
      <c r="H5" s="159"/>
    </row>
    <row r="6" spans="1:8" x14ac:dyDescent="0.15">
      <c r="A6" s="160"/>
      <c r="B6" s="161"/>
      <c r="C6" s="162"/>
      <c r="D6" s="163">
        <v>69456</v>
      </c>
      <c r="E6" s="164"/>
      <c r="F6" s="165">
        <v>26936</v>
      </c>
      <c r="G6" s="166"/>
      <c r="H6" s="167"/>
    </row>
    <row r="7" spans="1:8" x14ac:dyDescent="0.15">
      <c r="A7" s="148" t="s">
        <v>523</v>
      </c>
      <c r="B7" s="153"/>
      <c r="C7" s="154"/>
      <c r="D7" s="155">
        <v>133541</v>
      </c>
      <c r="E7" s="156"/>
      <c r="F7" s="157">
        <v>47161</v>
      </c>
      <c r="G7" s="158"/>
      <c r="H7" s="159"/>
    </row>
    <row r="8" spans="1:8" x14ac:dyDescent="0.15">
      <c r="A8" s="160"/>
      <c r="B8" s="161"/>
      <c r="C8" s="162"/>
      <c r="D8" s="163">
        <v>31995</v>
      </c>
      <c r="E8" s="164"/>
      <c r="F8" s="165">
        <v>24595</v>
      </c>
      <c r="G8" s="166"/>
      <c r="H8" s="167"/>
    </row>
    <row r="9" spans="1:8" x14ac:dyDescent="0.15">
      <c r="A9" s="148" t="s">
        <v>524</v>
      </c>
      <c r="B9" s="153"/>
      <c r="C9" s="154"/>
      <c r="D9" s="155">
        <v>146837</v>
      </c>
      <c r="E9" s="156"/>
      <c r="F9" s="157">
        <v>43423</v>
      </c>
      <c r="G9" s="158"/>
      <c r="H9" s="159"/>
    </row>
    <row r="10" spans="1:8" x14ac:dyDescent="0.15">
      <c r="A10" s="160"/>
      <c r="B10" s="161"/>
      <c r="C10" s="162"/>
      <c r="D10" s="163">
        <v>40639</v>
      </c>
      <c r="E10" s="164"/>
      <c r="F10" s="165">
        <v>22207</v>
      </c>
      <c r="G10" s="166"/>
      <c r="H10" s="167"/>
    </row>
    <row r="11" spans="1:8" x14ac:dyDescent="0.15">
      <c r="A11" s="148" t="s">
        <v>525</v>
      </c>
      <c r="B11" s="153"/>
      <c r="C11" s="154"/>
      <c r="D11" s="155">
        <v>174369</v>
      </c>
      <c r="E11" s="156"/>
      <c r="F11" s="157">
        <v>45265</v>
      </c>
      <c r="G11" s="158"/>
      <c r="H11" s="159"/>
    </row>
    <row r="12" spans="1:8" x14ac:dyDescent="0.15">
      <c r="A12" s="160"/>
      <c r="B12" s="161"/>
      <c r="C12" s="168"/>
      <c r="D12" s="163">
        <v>32969</v>
      </c>
      <c r="E12" s="164"/>
      <c r="F12" s="165">
        <v>22600</v>
      </c>
      <c r="G12" s="166"/>
      <c r="H12" s="167"/>
    </row>
    <row r="13" spans="1:8" x14ac:dyDescent="0.15">
      <c r="A13" s="148"/>
      <c r="B13" s="153"/>
      <c r="C13" s="169"/>
      <c r="D13" s="170">
        <v>132122</v>
      </c>
      <c r="E13" s="171"/>
      <c r="F13" s="172">
        <v>47836</v>
      </c>
      <c r="G13" s="173"/>
      <c r="H13" s="159"/>
    </row>
    <row r="14" spans="1:8" x14ac:dyDescent="0.15">
      <c r="A14" s="160"/>
      <c r="B14" s="161"/>
      <c r="C14" s="162"/>
      <c r="D14" s="163">
        <v>42757</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2.79</v>
      </c>
      <c r="C19" s="174">
        <f>ROUND(VALUE(SUBSTITUTE(実質収支比率等に係る経年分析!G$48,"▲","-")),2)</f>
        <v>4.59</v>
      </c>
      <c r="D19" s="174">
        <f>ROUND(VALUE(SUBSTITUTE(実質収支比率等に係る経年分析!H$48,"▲","-")),2)</f>
        <v>4.92</v>
      </c>
      <c r="E19" s="174">
        <f>ROUND(VALUE(SUBSTITUTE(実質収支比率等に係る経年分析!I$48,"▲","-")),2)</f>
        <v>7.78</v>
      </c>
      <c r="F19" s="174">
        <f>ROUND(VALUE(SUBSTITUTE(実質収支比率等に係る経年分析!J$48,"▲","-")),2)</f>
        <v>4.07</v>
      </c>
    </row>
    <row r="20" spans="1:11" x14ac:dyDescent="0.15">
      <c r="A20" s="174" t="s">
        <v>53</v>
      </c>
      <c r="B20" s="174">
        <f>ROUND(VALUE(SUBSTITUTE(実質収支比率等に係る経年分析!F$47,"▲","-")),2)</f>
        <v>14.8</v>
      </c>
      <c r="C20" s="174">
        <f>ROUND(VALUE(SUBSTITUTE(実質収支比率等に係る経年分析!G$47,"▲","-")),2)</f>
        <v>14.4</v>
      </c>
      <c r="D20" s="174">
        <f>ROUND(VALUE(SUBSTITUTE(実質収支比率等に係る経年分析!H$47,"▲","-")),2)</f>
        <v>15.76</v>
      </c>
      <c r="E20" s="174">
        <f>ROUND(VALUE(SUBSTITUTE(実質収支比率等に係る経年分析!I$47,"▲","-")),2)</f>
        <v>13.67</v>
      </c>
      <c r="F20" s="174">
        <f>ROUND(VALUE(SUBSTITUTE(実質収支比率等に係る経年分析!J$47,"▲","-")),2)</f>
        <v>15.85</v>
      </c>
    </row>
    <row r="21" spans="1:11" x14ac:dyDescent="0.15">
      <c r="A21" s="174" t="s">
        <v>54</v>
      </c>
      <c r="B21" s="174">
        <f>IF(ISNUMBER(VALUE(SUBSTITUTE(実質収支比率等に係る経年分析!F$49,"▲","-"))),ROUND(VALUE(SUBSTITUTE(実質収支比率等に係る経年分析!F$49,"▲","-")),2),NA())</f>
        <v>-2.0299999999999998</v>
      </c>
      <c r="C21" s="174">
        <f>IF(ISNUMBER(VALUE(SUBSTITUTE(実質収支比率等に係る経年分析!G$49,"▲","-"))),ROUND(VALUE(SUBSTITUTE(実質収支比率等に係る経年分析!G$49,"▲","-")),2),NA())</f>
        <v>0.94</v>
      </c>
      <c r="D21" s="174">
        <f>IF(ISNUMBER(VALUE(SUBSTITUTE(実質収支比率等に係る経年分析!H$49,"▲","-"))),ROUND(VALUE(SUBSTITUTE(実質収支比率等に係る経年分析!H$49,"▲","-")),2),NA())</f>
        <v>1.1299999999999999</v>
      </c>
      <c r="E21" s="174">
        <f>IF(ISNUMBER(VALUE(SUBSTITUTE(実質収支比率等に係る経年分析!I$49,"▲","-"))),ROUND(VALUE(SUBSTITUTE(実質収支比率等に係る経年分析!I$49,"▲","-")),2),NA())</f>
        <v>-0.7</v>
      </c>
      <c r="F21" s="174">
        <f>IF(ISNUMBER(VALUE(SUBSTITUTE(実質収支比率等に係る経年分析!J$49,"▲","-"))),ROUND(VALUE(SUBSTITUTE(実質収支比率等に係る経年分析!J$49,"▲","-")),2),NA())</f>
        <v>-4.92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公共下水道特別会計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個別排水処理特別会計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0.56000000000000005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4.0599999999999996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5.65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1727</v>
      </c>
      <c r="E42" s="176"/>
      <c r="F42" s="176"/>
      <c r="G42" s="176">
        <f>'実質公債費比率（分子）の構造'!L$52</f>
        <v>1771</v>
      </c>
      <c r="H42" s="176"/>
      <c r="I42" s="176"/>
      <c r="J42" s="176">
        <f>'実質公債費比率（分子）の構造'!M$52</f>
        <v>1748</v>
      </c>
      <c r="K42" s="176"/>
      <c r="L42" s="176"/>
      <c r="M42" s="176">
        <f>'実質公債費比率（分子）の構造'!N$52</f>
        <v>1666</v>
      </c>
      <c r="N42" s="176"/>
      <c r="O42" s="176"/>
      <c r="P42" s="176">
        <f>'実質公債費比率（分子）の構造'!O$52</f>
        <v>1602</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34</v>
      </c>
      <c r="C44" s="176"/>
      <c r="D44" s="176"/>
      <c r="E44" s="176">
        <f>'実質公債費比率（分子）の構造'!L$50</f>
        <v>34</v>
      </c>
      <c r="F44" s="176"/>
      <c r="G44" s="176"/>
      <c r="H44" s="176">
        <f>'実質公債費比率（分子）の構造'!M$50</f>
        <v>34</v>
      </c>
      <c r="I44" s="176"/>
      <c r="J44" s="176"/>
      <c r="K44" s="176">
        <f>'実質公債費比率（分子）の構造'!N$50</f>
        <v>33</v>
      </c>
      <c r="L44" s="176"/>
      <c r="M44" s="176"/>
      <c r="N44" s="176">
        <f>'実質公債費比率（分子）の構造'!O$50</f>
        <v>2</v>
      </c>
      <c r="O44" s="176"/>
      <c r="P44" s="176"/>
    </row>
    <row r="45" spans="1:16" x14ac:dyDescent="0.15">
      <c r="A45" s="176" t="s">
        <v>63</v>
      </c>
      <c r="B45" s="176">
        <f>'実質公債費比率（分子）の構造'!K$49</f>
        <v>9</v>
      </c>
      <c r="C45" s="176"/>
      <c r="D45" s="176"/>
      <c r="E45" s="176">
        <f>'実質公債費比率（分子）の構造'!L$49</f>
        <v>14</v>
      </c>
      <c r="F45" s="176"/>
      <c r="G45" s="176"/>
      <c r="H45" s="176">
        <f>'実質公債費比率（分子）の構造'!M$49</f>
        <v>13</v>
      </c>
      <c r="I45" s="176"/>
      <c r="J45" s="176"/>
      <c r="K45" s="176">
        <f>'実質公債費比率（分子）の構造'!N$49</f>
        <v>14</v>
      </c>
      <c r="L45" s="176"/>
      <c r="M45" s="176"/>
      <c r="N45" s="176">
        <f>'実質公債費比率（分子）の構造'!O$49</f>
        <v>13</v>
      </c>
      <c r="O45" s="176"/>
      <c r="P45" s="176"/>
    </row>
    <row r="46" spans="1:16" x14ac:dyDescent="0.15">
      <c r="A46" s="176" t="s">
        <v>64</v>
      </c>
      <c r="B46" s="176">
        <f>'実質公債費比率（分子）の構造'!K$48</f>
        <v>589</v>
      </c>
      <c r="C46" s="176"/>
      <c r="D46" s="176"/>
      <c r="E46" s="176">
        <f>'実質公債費比率（分子）の構造'!L$48</f>
        <v>645</v>
      </c>
      <c r="F46" s="176"/>
      <c r="G46" s="176"/>
      <c r="H46" s="176">
        <f>'実質公債費比率（分子）の構造'!M$48</f>
        <v>660</v>
      </c>
      <c r="I46" s="176"/>
      <c r="J46" s="176"/>
      <c r="K46" s="176">
        <f>'実質公債費比率（分子）の構造'!N$48</f>
        <v>660</v>
      </c>
      <c r="L46" s="176"/>
      <c r="M46" s="176"/>
      <c r="N46" s="176">
        <f>'実質公債費比率（分子）の構造'!O$48</f>
        <v>704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1772</v>
      </c>
      <c r="C49" s="176"/>
      <c r="D49" s="176"/>
      <c r="E49" s="176">
        <f>'実質公債費比率（分子）の構造'!L$45</f>
        <v>1878</v>
      </c>
      <c r="F49" s="176"/>
      <c r="G49" s="176"/>
      <c r="H49" s="176">
        <f>'実質公債費比率（分子）の構造'!M$45</f>
        <v>1842</v>
      </c>
      <c r="I49" s="176"/>
      <c r="J49" s="176"/>
      <c r="K49" s="176">
        <f>'実質公債費比率（分子）の構造'!N$45</f>
        <v>1798</v>
      </c>
      <c r="L49" s="176"/>
      <c r="M49" s="176"/>
      <c r="N49" s="176">
        <f>'実質公債費比率（分子）の構造'!O$45</f>
        <v>1772</v>
      </c>
      <c r="O49" s="176"/>
      <c r="P49" s="176"/>
    </row>
    <row r="50" spans="1:16" x14ac:dyDescent="0.15">
      <c r="A50" s="176" t="s">
        <v>67</v>
      </c>
      <c r="B50" s="176" t="e">
        <f>NA()</f>
        <v>#N/A</v>
      </c>
      <c r="C50" s="176">
        <f>IF(ISNUMBER('実質公債費比率（分子）の構造'!K$53),'実質公債費比率（分子）の構造'!K$53,NA())</f>
        <v>677</v>
      </c>
      <c r="D50" s="176" t="e">
        <f>NA()</f>
        <v>#N/A</v>
      </c>
      <c r="E50" s="176" t="e">
        <f>NA()</f>
        <v>#N/A</v>
      </c>
      <c r="F50" s="176">
        <f>IF(ISNUMBER('実質公債費比率（分子）の構造'!L$53),'実質公債費比率（分子）の構造'!L$53,NA())</f>
        <v>800</v>
      </c>
      <c r="G50" s="176" t="e">
        <f>NA()</f>
        <v>#N/A</v>
      </c>
      <c r="H50" s="176" t="e">
        <f>NA()</f>
        <v>#N/A</v>
      </c>
      <c r="I50" s="176">
        <f>IF(ISNUMBER('実質公債費比率（分子）の構造'!M$53),'実質公債費比率（分子）の構造'!M$53,NA())</f>
        <v>801</v>
      </c>
      <c r="J50" s="176" t="e">
        <f>NA()</f>
        <v>#N/A</v>
      </c>
      <c r="K50" s="176" t="e">
        <f>NA()</f>
        <v>#N/A</v>
      </c>
      <c r="L50" s="176">
        <f>IF(ISNUMBER('実質公債費比率（分子）の構造'!N$53),'実質公債費比率（分子）の構造'!N$53,NA())</f>
        <v>839</v>
      </c>
      <c r="M50" s="176" t="e">
        <f>NA()</f>
        <v>#N/A</v>
      </c>
      <c r="N50" s="176" t="e">
        <f>NA()</f>
        <v>#N/A</v>
      </c>
      <c r="O50" s="176">
        <f>IF(ISNUMBER('実質公債費比率（分子）の構造'!O$53),'実質公債費比率（分子）の構造'!O$53,NA())</f>
        <v>889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16058</v>
      </c>
      <c r="E56" s="175"/>
      <c r="F56" s="175"/>
      <c r="G56" s="175">
        <f>'将来負担比率（分子）の構造'!J$52</f>
        <v>15636</v>
      </c>
      <c r="H56" s="175"/>
      <c r="I56" s="175"/>
      <c r="J56" s="175">
        <f>'将来負担比率（分子）の構造'!K$52</f>
        <v>14930</v>
      </c>
      <c r="K56" s="175"/>
      <c r="L56" s="175"/>
      <c r="M56" s="175">
        <f>'将来負担比率（分子）の構造'!L$52</f>
        <v>14181</v>
      </c>
      <c r="N56" s="175"/>
      <c r="O56" s="175"/>
      <c r="P56" s="175">
        <f>'将来負担比率（分子）の構造'!M$52</f>
        <v>14037</v>
      </c>
    </row>
    <row r="57" spans="1:16" x14ac:dyDescent="0.15">
      <c r="A57" s="175" t="s">
        <v>42</v>
      </c>
      <c r="B57" s="175"/>
      <c r="C57" s="175"/>
      <c r="D57" s="175">
        <f>'将来負担比率（分子）の構造'!I$51</f>
        <v>1287</v>
      </c>
      <c r="E57" s="175"/>
      <c r="F57" s="175"/>
      <c r="G57" s="175">
        <f>'将来負担比率（分子）の構造'!J$51</f>
        <v>1378</v>
      </c>
      <c r="H57" s="175"/>
      <c r="I57" s="175"/>
      <c r="J57" s="175">
        <f>'将来負担比率（分子）の構造'!K$51</f>
        <v>1747</v>
      </c>
      <c r="K57" s="175"/>
      <c r="L57" s="175"/>
      <c r="M57" s="175">
        <f>'将来負担比率（分子）の構造'!L$51</f>
        <v>1978</v>
      </c>
      <c r="N57" s="175"/>
      <c r="O57" s="175"/>
      <c r="P57" s="175">
        <f>'将来負担比率（分子）の構造'!M$51</f>
        <v>2223</v>
      </c>
    </row>
    <row r="58" spans="1:16" x14ac:dyDescent="0.15">
      <c r="A58" s="175" t="s">
        <v>41</v>
      </c>
      <c r="B58" s="175"/>
      <c r="C58" s="175"/>
      <c r="D58" s="175">
        <f>'将来負担比率（分子）の構造'!I$50</f>
        <v>2483</v>
      </c>
      <c r="E58" s="175"/>
      <c r="F58" s="175"/>
      <c r="G58" s="175">
        <f>'将来負担比率（分子）の構造'!J$50</f>
        <v>2555</v>
      </c>
      <c r="H58" s="175"/>
      <c r="I58" s="175"/>
      <c r="J58" s="175">
        <f>'将来負担比率（分子）の構造'!K$50</f>
        <v>3003</v>
      </c>
      <c r="K58" s="175"/>
      <c r="L58" s="175"/>
      <c r="M58" s="175">
        <f>'将来負担比率（分子）の構造'!L$50</f>
        <v>2625</v>
      </c>
      <c r="N58" s="175"/>
      <c r="O58" s="175"/>
      <c r="P58" s="175">
        <f>'将来負担比率（分子）の構造'!M$50</f>
        <v>2960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267</v>
      </c>
      <c r="C61" s="175"/>
      <c r="D61" s="175"/>
      <c r="E61" s="175">
        <f>'将来負担比率（分子）の構造'!J$46</f>
        <v>197</v>
      </c>
      <c r="F61" s="175"/>
      <c r="G61" s="175"/>
      <c r="H61" s="175">
        <f>'将来負担比率（分子）の構造'!K$46</f>
        <v>200</v>
      </c>
      <c r="I61" s="175"/>
      <c r="J61" s="175"/>
      <c r="K61" s="175">
        <f>'将来負担比率（分子）の構造'!L$46</f>
        <v>159</v>
      </c>
      <c r="L61" s="175"/>
      <c r="M61" s="175"/>
      <c r="N61" s="175">
        <f>'将来負担比率（分子）の構造'!M$46</f>
        <v>136</v>
      </c>
      <c r="O61" s="175"/>
      <c r="P61" s="175"/>
    </row>
    <row r="62" spans="1:16" x14ac:dyDescent="0.15">
      <c r="A62" s="175" t="s">
        <v>35</v>
      </c>
      <c r="B62" s="175">
        <f>'将来負担比率（分子）の構造'!I$45</f>
        <v>1814</v>
      </c>
      <c r="C62" s="175"/>
      <c r="D62" s="175"/>
      <c r="E62" s="175">
        <f>'将来負担比率（分子）の構造'!J$45</f>
        <v>1723</v>
      </c>
      <c r="F62" s="175"/>
      <c r="G62" s="175"/>
      <c r="H62" s="175">
        <f>'将来負担比率（分子）の構造'!K$45</f>
        <v>1748</v>
      </c>
      <c r="I62" s="175"/>
      <c r="J62" s="175"/>
      <c r="K62" s="175">
        <f>'将来負担比率（分子）の構造'!L$45</f>
        <v>1521</v>
      </c>
      <c r="L62" s="175"/>
      <c r="M62" s="175"/>
      <c r="N62" s="175">
        <f>'将来負担比率（分子）の構造'!M$45</f>
        <v>1566</v>
      </c>
      <c r="O62" s="175"/>
      <c r="P62" s="175"/>
    </row>
    <row r="63" spans="1:16" x14ac:dyDescent="0.15">
      <c r="A63" s="175" t="s">
        <v>34</v>
      </c>
      <c r="B63" s="175">
        <f>'将来負担比率（分子）の構造'!I$44</f>
        <v>89</v>
      </c>
      <c r="C63" s="175"/>
      <c r="D63" s="175"/>
      <c r="E63" s="175">
        <f>'将来負担比率（分子）の構造'!J$44</f>
        <v>73</v>
      </c>
      <c r="F63" s="175"/>
      <c r="G63" s="175"/>
      <c r="H63" s="175">
        <f>'将来負担比率（分子）の構造'!K$44</f>
        <v>60</v>
      </c>
      <c r="I63" s="175"/>
      <c r="J63" s="175"/>
      <c r="K63" s="175">
        <f>'将来負担比率（分子）の構造'!L$44</f>
        <v>49</v>
      </c>
      <c r="L63" s="175"/>
      <c r="M63" s="175"/>
      <c r="N63" s="175">
        <f>'将来負担比率（分子）の構造'!M$44</f>
        <v>36</v>
      </c>
      <c r="O63" s="175"/>
      <c r="P63" s="175"/>
    </row>
    <row r="64" spans="1:16" x14ac:dyDescent="0.15">
      <c r="A64" s="175" t="s">
        <v>33</v>
      </c>
      <c r="B64" s="175">
        <f>'将来負担比率（分子）の構造'!I$43</f>
        <v>7117</v>
      </c>
      <c r="C64" s="175"/>
      <c r="D64" s="175"/>
      <c r="E64" s="175">
        <f>'将来負担比率（分子）の構造'!J$43</f>
        <v>6822</v>
      </c>
      <c r="F64" s="175"/>
      <c r="G64" s="175"/>
      <c r="H64" s="175">
        <f>'将来負担比率（分子）の構造'!K$43</f>
        <v>6650</v>
      </c>
      <c r="I64" s="175"/>
      <c r="J64" s="175"/>
      <c r="K64" s="175">
        <f>'将来負担比率（分子）の構造'!L$43</f>
        <v>6651</v>
      </c>
      <c r="L64" s="175"/>
      <c r="M64" s="175"/>
      <c r="N64" s="175">
        <f>'将来負担比率（分子）の構造'!M$43</f>
        <v>6780</v>
      </c>
      <c r="O64" s="175"/>
      <c r="P64" s="175"/>
    </row>
    <row r="65" spans="1:16" x14ac:dyDescent="0.15">
      <c r="A65" s="175" t="s">
        <v>32</v>
      </c>
      <c r="B65" s="175">
        <f>'将来負担比率（分子）の構造'!I$42</f>
        <v>86</v>
      </c>
      <c r="C65" s="175"/>
      <c r="D65" s="175"/>
      <c r="E65" s="175">
        <f>'将来負担比率（分子）の構造'!J$42</f>
        <v>59</v>
      </c>
      <c r="F65" s="175"/>
      <c r="G65" s="175"/>
      <c r="H65" s="175">
        <f>'将来負担比率（分子）の構造'!K$42</f>
        <v>67</v>
      </c>
      <c r="I65" s="175"/>
      <c r="J65" s="175"/>
      <c r="K65" s="175">
        <f>'将来負担比率（分子）の構造'!L$42</f>
        <v>14</v>
      </c>
      <c r="L65" s="175"/>
      <c r="M65" s="175"/>
      <c r="N65" s="175">
        <f>'将来負担比率（分子）の構造'!M$42</f>
        <v>14</v>
      </c>
      <c r="O65" s="175"/>
      <c r="P65" s="175"/>
    </row>
    <row r="66" spans="1:16" x14ac:dyDescent="0.15">
      <c r="A66" s="175" t="s">
        <v>31</v>
      </c>
      <c r="B66" s="175">
        <f>'将来負担比率（分子）の構造'!I$41</f>
        <v>17748</v>
      </c>
      <c r="C66" s="175"/>
      <c r="D66" s="175"/>
      <c r="E66" s="175">
        <f>'将来負担比率（分子）の構造'!J$41</f>
        <v>17723</v>
      </c>
      <c r="F66" s="175"/>
      <c r="G66" s="175"/>
      <c r="H66" s="175">
        <f>'将来負担比率（分子）の構造'!K$41</f>
        <v>18110</v>
      </c>
      <c r="I66" s="175"/>
      <c r="J66" s="175"/>
      <c r="K66" s="175">
        <f>'将来負担比率（分子）の構造'!L$41</f>
        <v>17986</v>
      </c>
      <c r="L66" s="175"/>
      <c r="M66" s="175"/>
      <c r="N66" s="175">
        <f>'将来負担比率（分子）の構造'!M$41</f>
        <v>17690</v>
      </c>
      <c r="O66" s="175"/>
      <c r="P66" s="175"/>
    </row>
    <row r="67" spans="1:16" x14ac:dyDescent="0.15">
      <c r="A67" s="175" t="s">
        <v>71</v>
      </c>
      <c r="B67" s="175" t="e">
        <f>NA()</f>
        <v>#N/A</v>
      </c>
      <c r="C67" s="175">
        <f>IF(ISNUMBER('将来負担比率（分子）の構造'!I$53), IF('将来負担比率（分子）の構造'!I$53 &lt; 0, 0, '将来負担比率（分子）の構造'!I$53), NA())</f>
        <v>7293</v>
      </c>
      <c r="D67" s="175" t="e">
        <f>NA()</f>
        <v>#N/A</v>
      </c>
      <c r="E67" s="175" t="e">
        <f>NA()</f>
        <v>#N/A</v>
      </c>
      <c r="F67" s="175">
        <f>IF(ISNUMBER('将来負担比率（分子）の構造'!J$53), IF('将来負担比率（分子）の構造'!J$53 &lt; 0, 0, '将来負担比率（分子）の構造'!J$53), NA())</f>
        <v>7027</v>
      </c>
      <c r="G67" s="175" t="e">
        <f>NA()</f>
        <v>#N/A</v>
      </c>
      <c r="H67" s="175" t="e">
        <f>NA()</f>
        <v>#N/A</v>
      </c>
      <c r="I67" s="175">
        <f>IF(ISNUMBER('将来負担比率（分子）の構造'!K$53), IF('将来負担比率（分子）の構造'!K$53 &lt; 0, 0, '将来負担比率（分子）の構造'!K$53), NA())</f>
        <v>7156</v>
      </c>
      <c r="J67" s="175" t="e">
        <f>NA()</f>
        <v>#N/A</v>
      </c>
      <c r="K67" s="175" t="e">
        <f>NA()</f>
        <v>#N/A</v>
      </c>
      <c r="L67" s="175">
        <f>IF(ISNUMBER('将来負担比率（分子）の構造'!L$53), IF('将来負担比率（分子）の構造'!L$53 &lt; 0, 0, '将来負担比率（分子）の構造'!L$53), NA())</f>
        <v>7596</v>
      </c>
      <c r="M67" s="175" t="e">
        <f>NA()</f>
        <v>#N/A</v>
      </c>
      <c r="N67" s="175" t="e">
        <f>NA()</f>
        <v>#N/A</v>
      </c>
      <c r="O67" s="175">
        <f>IF(ISNUMBER('将来負担比率（分子）の構造'!M$53), IF('将来負担比率（分子）の構造'!M$53 &lt; 0, 0, '将来負担比率（分子）の構造'!M$53), NA())</f>
        <v>7002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1620</v>
      </c>
      <c r="C72" s="179">
        <f>基金残高に係る経年分析!G55</f>
        <v>1371</v>
      </c>
      <c r="D72" s="179">
        <f>基金残高に係る経年分析!H55</f>
        <v>1602</v>
      </c>
    </row>
    <row r="73" spans="1:16" x14ac:dyDescent="0.15">
      <c r="A73" s="178" t="s">
        <v>74</v>
      </c>
      <c r="B73" s="179">
        <f>基金残高に係る経年分析!F56</f>
        <v>293</v>
      </c>
      <c r="C73" s="179">
        <f>基金残高に係る経年分析!G56</f>
        <v>179</v>
      </c>
      <c r="D73" s="179">
        <f>基金残高に係る経年分析!H56</f>
        <v>330</v>
      </c>
    </row>
    <row r="74" spans="1:16" x14ac:dyDescent="0.15">
      <c r="A74" s="178" t="s">
        <v>75</v>
      </c>
      <c r="B74" s="179">
        <f>基金残高に係る経年分析!F57</f>
        <v>1344</v>
      </c>
      <c r="C74" s="179">
        <f>基金残高に係る経年分析!G57</f>
        <v>1323</v>
      </c>
      <c r="D74" s="179">
        <f>基金残高に係る経年分析!H57</f>
        <v>1096</v>
      </c>
    </row>
  </sheetData>
  <sheetProtection algorithmName="SHA-512" hashValue="E44JCV3kiPXVzDbiCrLkAgHH1RrOYXoZkPQWE0zdllVsf0ZTbA73ExJ9HtYXypqjbfuHbsRkRFlqxqnTXvwIrA==" saltValue="Ruym8l3XWXU5uBtkGQ79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abSelected="1" workbookViewId="0">
      <selection activeCell="AP20" sqref="AP20:BF20"/>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3086374</v>
      </c>
      <c r="S5" s="677"/>
      <c r="T5" s="677"/>
      <c r="U5" s="677"/>
      <c r="V5" s="677"/>
      <c r="W5" s="677"/>
      <c r="X5" s="677"/>
      <c r="Y5" s="702"/>
      <c r="Z5" s="715">
        <v>16</v>
      </c>
      <c r="AA5" s="715"/>
      <c r="AB5" s="715"/>
      <c r="AC5" s="715"/>
      <c r="AD5" s="716">
        <v>3086374</v>
      </c>
      <c r="AE5" s="716"/>
      <c r="AF5" s="716"/>
      <c r="AG5" s="716"/>
      <c r="AH5" s="716"/>
      <c r="AI5" s="716"/>
      <c r="AJ5" s="716"/>
      <c r="AK5" s="716"/>
      <c r="AL5" s="703">
        <v>30.2</v>
      </c>
      <c r="AM5" s="685"/>
      <c r="AN5" s="685"/>
      <c r="AO5" s="704"/>
      <c r="AP5" s="679" t="s">
        <v>216</v>
      </c>
      <c r="AQ5" s="680"/>
      <c r="AR5" s="680"/>
      <c r="AS5" s="680"/>
      <c r="AT5" s="680"/>
      <c r="AU5" s="680"/>
      <c r="AV5" s="680"/>
      <c r="AW5" s="680"/>
      <c r="AX5" s="680"/>
      <c r="AY5" s="680"/>
      <c r="AZ5" s="680"/>
      <c r="BA5" s="680"/>
      <c r="BB5" s="680"/>
      <c r="BC5" s="680"/>
      <c r="BD5" s="680"/>
      <c r="BE5" s="680"/>
      <c r="BF5" s="681"/>
      <c r="BG5" s="621">
        <v>3075861</v>
      </c>
      <c r="BH5" s="622"/>
      <c r="BI5" s="622"/>
      <c r="BJ5" s="622"/>
      <c r="BK5" s="622"/>
      <c r="BL5" s="622"/>
      <c r="BM5" s="622"/>
      <c r="BN5" s="623"/>
      <c r="BO5" s="659">
        <v>99.7</v>
      </c>
      <c r="BP5" s="659"/>
      <c r="BQ5" s="659"/>
      <c r="BR5" s="659"/>
      <c r="BS5" s="660">
        <v>48143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306163</v>
      </c>
      <c r="S6" s="622"/>
      <c r="T6" s="622"/>
      <c r="U6" s="622"/>
      <c r="V6" s="622"/>
      <c r="W6" s="622"/>
      <c r="X6" s="622"/>
      <c r="Y6" s="623"/>
      <c r="Z6" s="659">
        <v>1.6</v>
      </c>
      <c r="AA6" s="659"/>
      <c r="AB6" s="659"/>
      <c r="AC6" s="659"/>
      <c r="AD6" s="660">
        <v>306163</v>
      </c>
      <c r="AE6" s="660"/>
      <c r="AF6" s="660"/>
      <c r="AG6" s="660"/>
      <c r="AH6" s="660"/>
      <c r="AI6" s="660"/>
      <c r="AJ6" s="660"/>
      <c r="AK6" s="660"/>
      <c r="AL6" s="624">
        <v>3</v>
      </c>
      <c r="AM6" s="625"/>
      <c r="AN6" s="625"/>
      <c r="AO6" s="661"/>
      <c r="AP6" s="618" t="s">
        <v>221</v>
      </c>
      <c r="AQ6" s="619"/>
      <c r="AR6" s="619"/>
      <c r="AS6" s="619"/>
      <c r="AT6" s="619"/>
      <c r="AU6" s="619"/>
      <c r="AV6" s="619"/>
      <c r="AW6" s="619"/>
      <c r="AX6" s="619"/>
      <c r="AY6" s="619"/>
      <c r="AZ6" s="619"/>
      <c r="BA6" s="619"/>
      <c r="BB6" s="619"/>
      <c r="BC6" s="619"/>
      <c r="BD6" s="619"/>
      <c r="BE6" s="619"/>
      <c r="BF6" s="620"/>
      <c r="BG6" s="621">
        <v>3075861</v>
      </c>
      <c r="BH6" s="622"/>
      <c r="BI6" s="622"/>
      <c r="BJ6" s="622"/>
      <c r="BK6" s="622"/>
      <c r="BL6" s="622"/>
      <c r="BM6" s="622"/>
      <c r="BN6" s="623"/>
      <c r="BO6" s="659">
        <v>99.7</v>
      </c>
      <c r="BP6" s="659"/>
      <c r="BQ6" s="659"/>
      <c r="BR6" s="659"/>
      <c r="BS6" s="660">
        <v>48143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122924</v>
      </c>
      <c r="CS6" s="622"/>
      <c r="CT6" s="622"/>
      <c r="CU6" s="622"/>
      <c r="CV6" s="622"/>
      <c r="CW6" s="622"/>
      <c r="CX6" s="622"/>
      <c r="CY6" s="623"/>
      <c r="CZ6" s="703">
        <v>0.7</v>
      </c>
      <c r="DA6" s="685"/>
      <c r="DB6" s="685"/>
      <c r="DC6" s="705"/>
      <c r="DD6" s="627">
        <v>1127</v>
      </c>
      <c r="DE6" s="622"/>
      <c r="DF6" s="622"/>
      <c r="DG6" s="622"/>
      <c r="DH6" s="622"/>
      <c r="DI6" s="622"/>
      <c r="DJ6" s="622"/>
      <c r="DK6" s="622"/>
      <c r="DL6" s="622"/>
      <c r="DM6" s="622"/>
      <c r="DN6" s="622"/>
      <c r="DO6" s="622"/>
      <c r="DP6" s="623"/>
      <c r="DQ6" s="627">
        <v>122924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1136</v>
      </c>
      <c r="S7" s="622"/>
      <c r="T7" s="622"/>
      <c r="U7" s="622"/>
      <c r="V7" s="622"/>
      <c r="W7" s="622"/>
      <c r="X7" s="622"/>
      <c r="Y7" s="623"/>
      <c r="Z7" s="659">
        <v>0</v>
      </c>
      <c r="AA7" s="659"/>
      <c r="AB7" s="659"/>
      <c r="AC7" s="659"/>
      <c r="AD7" s="660">
        <v>1136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1505921</v>
      </c>
      <c r="BH7" s="622"/>
      <c r="BI7" s="622"/>
      <c r="BJ7" s="622"/>
      <c r="BK7" s="622"/>
      <c r="BL7" s="622"/>
      <c r="BM7" s="622"/>
      <c r="BN7" s="623"/>
      <c r="BO7" s="659">
        <v>48.8</v>
      </c>
      <c r="BP7" s="659"/>
      <c r="BQ7" s="659"/>
      <c r="BR7" s="659"/>
      <c r="BS7" s="660">
        <v>48143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1793325</v>
      </c>
      <c r="CS7" s="622"/>
      <c r="CT7" s="622"/>
      <c r="CU7" s="622"/>
      <c r="CV7" s="622"/>
      <c r="CW7" s="622"/>
      <c r="CX7" s="622"/>
      <c r="CY7" s="623"/>
      <c r="CZ7" s="659">
        <v>9.5</v>
      </c>
      <c r="DA7" s="659"/>
      <c r="DB7" s="659"/>
      <c r="DC7" s="659"/>
      <c r="DD7" s="627">
        <v>154474</v>
      </c>
      <c r="DE7" s="622"/>
      <c r="DF7" s="622"/>
      <c r="DG7" s="622"/>
      <c r="DH7" s="622"/>
      <c r="DI7" s="622"/>
      <c r="DJ7" s="622"/>
      <c r="DK7" s="622"/>
      <c r="DL7" s="622"/>
      <c r="DM7" s="622"/>
      <c r="DN7" s="622"/>
      <c r="DO7" s="622"/>
      <c r="DP7" s="623"/>
      <c r="DQ7" s="627">
        <v>1364014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10552</v>
      </c>
      <c r="S8" s="622"/>
      <c r="T8" s="622"/>
      <c r="U8" s="622"/>
      <c r="V8" s="622"/>
      <c r="W8" s="622"/>
      <c r="X8" s="622"/>
      <c r="Y8" s="623"/>
      <c r="Z8" s="659">
        <v>0.1</v>
      </c>
      <c r="AA8" s="659"/>
      <c r="AB8" s="659"/>
      <c r="AC8" s="659"/>
      <c r="AD8" s="660">
        <v>10552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46796</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4703205</v>
      </c>
      <c r="CS8" s="622"/>
      <c r="CT8" s="622"/>
      <c r="CU8" s="622"/>
      <c r="CV8" s="622"/>
      <c r="CW8" s="622"/>
      <c r="CX8" s="622"/>
      <c r="CY8" s="623"/>
      <c r="CZ8" s="659">
        <v>25</v>
      </c>
      <c r="DA8" s="659"/>
      <c r="DB8" s="659"/>
      <c r="DC8" s="659"/>
      <c r="DD8" s="627">
        <v>120778</v>
      </c>
      <c r="DE8" s="622"/>
      <c r="DF8" s="622"/>
      <c r="DG8" s="622"/>
      <c r="DH8" s="622"/>
      <c r="DI8" s="622"/>
      <c r="DJ8" s="622"/>
      <c r="DK8" s="622"/>
      <c r="DL8" s="622"/>
      <c r="DM8" s="622"/>
      <c r="DN8" s="622"/>
      <c r="DO8" s="622"/>
      <c r="DP8" s="623"/>
      <c r="DQ8" s="627">
        <v>2637349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12186</v>
      </c>
      <c r="S9" s="622"/>
      <c r="T9" s="622"/>
      <c r="U9" s="622"/>
      <c r="V9" s="622"/>
      <c r="W9" s="622"/>
      <c r="X9" s="622"/>
      <c r="Y9" s="623"/>
      <c r="Z9" s="659">
        <v>0.1</v>
      </c>
      <c r="AA9" s="659"/>
      <c r="AB9" s="659"/>
      <c r="AC9" s="659"/>
      <c r="AD9" s="660">
        <v>12186</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1291472</v>
      </c>
      <c r="BH9" s="622"/>
      <c r="BI9" s="622"/>
      <c r="BJ9" s="622"/>
      <c r="BK9" s="622"/>
      <c r="BL9" s="622"/>
      <c r="BM9" s="622"/>
      <c r="BN9" s="623"/>
      <c r="BO9" s="659">
        <v>41.8</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1259972</v>
      </c>
      <c r="CS9" s="622"/>
      <c r="CT9" s="622"/>
      <c r="CU9" s="622"/>
      <c r="CV9" s="622"/>
      <c r="CW9" s="622"/>
      <c r="CX9" s="622"/>
      <c r="CY9" s="623"/>
      <c r="CZ9" s="659">
        <v>6.7</v>
      </c>
      <c r="DA9" s="659"/>
      <c r="DB9" s="659"/>
      <c r="DC9" s="659"/>
      <c r="DD9" s="627">
        <v>13917</v>
      </c>
      <c r="DE9" s="622"/>
      <c r="DF9" s="622"/>
      <c r="DG9" s="622"/>
      <c r="DH9" s="622"/>
      <c r="DI9" s="622"/>
      <c r="DJ9" s="622"/>
      <c r="DK9" s="622"/>
      <c r="DL9" s="622"/>
      <c r="DM9" s="622"/>
      <c r="DN9" s="622"/>
      <c r="DO9" s="622"/>
      <c r="DP9" s="623"/>
      <c r="DQ9" s="627">
        <v>1075454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80140</v>
      </c>
      <c r="BH10" s="622"/>
      <c r="BI10" s="622"/>
      <c r="BJ10" s="622"/>
      <c r="BK10" s="622"/>
      <c r="BL10" s="622"/>
      <c r="BM10" s="622"/>
      <c r="BN10" s="623"/>
      <c r="BO10" s="659">
        <v>2.6</v>
      </c>
      <c r="BP10" s="659"/>
      <c r="BQ10" s="659"/>
      <c r="BR10" s="659"/>
      <c r="BS10" s="660">
        <v>23062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14204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13904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650436</v>
      </c>
      <c r="S11" s="622"/>
      <c r="T11" s="622"/>
      <c r="U11" s="622"/>
      <c r="V11" s="622"/>
      <c r="W11" s="622"/>
      <c r="X11" s="622"/>
      <c r="Y11" s="623"/>
      <c r="Z11" s="624">
        <v>3.4</v>
      </c>
      <c r="AA11" s="625"/>
      <c r="AB11" s="625"/>
      <c r="AC11" s="626"/>
      <c r="AD11" s="627">
        <v>650436</v>
      </c>
      <c r="AE11" s="622"/>
      <c r="AF11" s="622"/>
      <c r="AG11" s="622"/>
      <c r="AH11" s="622"/>
      <c r="AI11" s="622"/>
      <c r="AJ11" s="622"/>
      <c r="AK11" s="623"/>
      <c r="AL11" s="624">
        <v>6.4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87513</v>
      </c>
      <c r="BH11" s="622"/>
      <c r="BI11" s="622"/>
      <c r="BJ11" s="622"/>
      <c r="BK11" s="622"/>
      <c r="BL11" s="622"/>
      <c r="BM11" s="622"/>
      <c r="BN11" s="623"/>
      <c r="BO11" s="659">
        <v>2.8</v>
      </c>
      <c r="BP11" s="659"/>
      <c r="BQ11" s="659"/>
      <c r="BR11" s="659"/>
      <c r="BS11" s="660">
        <v>25081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3089813</v>
      </c>
      <c r="CS11" s="622"/>
      <c r="CT11" s="622"/>
      <c r="CU11" s="622"/>
      <c r="CV11" s="622"/>
      <c r="CW11" s="622"/>
      <c r="CX11" s="622"/>
      <c r="CY11" s="623"/>
      <c r="CZ11" s="659">
        <v>16.399999999999999</v>
      </c>
      <c r="DA11" s="659"/>
      <c r="DB11" s="659"/>
      <c r="DC11" s="659"/>
      <c r="DD11" s="627">
        <v>2306159</v>
      </c>
      <c r="DE11" s="622"/>
      <c r="DF11" s="622"/>
      <c r="DG11" s="622"/>
      <c r="DH11" s="622"/>
      <c r="DI11" s="622"/>
      <c r="DJ11" s="622"/>
      <c r="DK11" s="622"/>
      <c r="DL11" s="622"/>
      <c r="DM11" s="622"/>
      <c r="DN11" s="622"/>
      <c r="DO11" s="622"/>
      <c r="DP11" s="623"/>
      <c r="DQ11" s="627">
        <v>576046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16890</v>
      </c>
      <c r="S12" s="622"/>
      <c r="T12" s="622"/>
      <c r="U12" s="622"/>
      <c r="V12" s="622"/>
      <c r="W12" s="622"/>
      <c r="X12" s="622"/>
      <c r="Y12" s="623"/>
      <c r="Z12" s="659">
        <v>0.1</v>
      </c>
      <c r="AA12" s="659"/>
      <c r="AB12" s="659"/>
      <c r="AC12" s="659"/>
      <c r="AD12" s="660">
        <v>16890</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1283557</v>
      </c>
      <c r="BH12" s="622"/>
      <c r="BI12" s="622"/>
      <c r="BJ12" s="622"/>
      <c r="BK12" s="622"/>
      <c r="BL12" s="622"/>
      <c r="BM12" s="622"/>
      <c r="BN12" s="623"/>
      <c r="BO12" s="659">
        <v>41.6</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783339</v>
      </c>
      <c r="CS12" s="622"/>
      <c r="CT12" s="622"/>
      <c r="CU12" s="622"/>
      <c r="CV12" s="622"/>
      <c r="CW12" s="622"/>
      <c r="CX12" s="622"/>
      <c r="CY12" s="623"/>
      <c r="CZ12" s="659">
        <v>4.2</v>
      </c>
      <c r="DA12" s="659"/>
      <c r="DB12" s="659"/>
      <c r="DC12" s="659"/>
      <c r="DD12" s="627">
        <v>39820</v>
      </c>
      <c r="DE12" s="622"/>
      <c r="DF12" s="622"/>
      <c r="DG12" s="622"/>
      <c r="DH12" s="622"/>
      <c r="DI12" s="622"/>
      <c r="DJ12" s="622"/>
      <c r="DK12" s="622"/>
      <c r="DL12" s="622"/>
      <c r="DM12" s="622"/>
      <c r="DN12" s="622"/>
      <c r="DO12" s="622"/>
      <c r="DP12" s="623"/>
      <c r="DQ12" s="627">
        <v>314196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1270177</v>
      </c>
      <c r="BH13" s="622"/>
      <c r="BI13" s="622"/>
      <c r="BJ13" s="622"/>
      <c r="BK13" s="622"/>
      <c r="BL13" s="622"/>
      <c r="BM13" s="622"/>
      <c r="BN13" s="623"/>
      <c r="BO13" s="659">
        <v>41.2</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2344026</v>
      </c>
      <c r="CS13" s="622"/>
      <c r="CT13" s="622"/>
      <c r="CU13" s="622"/>
      <c r="CV13" s="622"/>
      <c r="CW13" s="622"/>
      <c r="CX13" s="622"/>
      <c r="CY13" s="623"/>
      <c r="CZ13" s="659">
        <v>12.4</v>
      </c>
      <c r="DA13" s="659"/>
      <c r="DB13" s="659"/>
      <c r="DC13" s="659"/>
      <c r="DD13" s="627">
        <v>1031484</v>
      </c>
      <c r="DE13" s="622"/>
      <c r="DF13" s="622"/>
      <c r="DG13" s="622"/>
      <c r="DH13" s="622"/>
      <c r="DI13" s="622"/>
      <c r="DJ13" s="622"/>
      <c r="DK13" s="622"/>
      <c r="DL13" s="622"/>
      <c r="DM13" s="622"/>
      <c r="DN13" s="622"/>
      <c r="DO13" s="622"/>
      <c r="DP13" s="623"/>
      <c r="DQ13" s="627">
        <v>1419514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2378</v>
      </c>
      <c r="S14" s="622"/>
      <c r="T14" s="622"/>
      <c r="U14" s="622"/>
      <c r="V14" s="622"/>
      <c r="W14" s="622"/>
      <c r="X14" s="622"/>
      <c r="Y14" s="623"/>
      <c r="Z14" s="659">
        <v>0</v>
      </c>
      <c r="AA14" s="659"/>
      <c r="AB14" s="659"/>
      <c r="AC14" s="659"/>
      <c r="AD14" s="660">
        <v>2378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91971</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647410</v>
      </c>
      <c r="CS14" s="622"/>
      <c r="CT14" s="622"/>
      <c r="CU14" s="622"/>
      <c r="CV14" s="622"/>
      <c r="CW14" s="622"/>
      <c r="CX14" s="622"/>
      <c r="CY14" s="623"/>
      <c r="CZ14" s="659">
        <v>3.4</v>
      </c>
      <c r="DA14" s="659"/>
      <c r="DB14" s="659"/>
      <c r="DC14" s="659"/>
      <c r="DD14" s="627">
        <v>61996</v>
      </c>
      <c r="DE14" s="622"/>
      <c r="DF14" s="622"/>
      <c r="DG14" s="622"/>
      <c r="DH14" s="622"/>
      <c r="DI14" s="622"/>
      <c r="DJ14" s="622"/>
      <c r="DK14" s="622"/>
      <c r="DL14" s="622"/>
      <c r="DM14" s="622"/>
      <c r="DN14" s="622"/>
      <c r="DO14" s="622"/>
      <c r="DP14" s="623"/>
      <c r="DQ14" s="627">
        <v>595949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194412</v>
      </c>
      <c r="BH15" s="622"/>
      <c r="BI15" s="622"/>
      <c r="BJ15" s="622"/>
      <c r="BK15" s="622"/>
      <c r="BL15" s="622"/>
      <c r="BM15" s="622"/>
      <c r="BN15" s="623"/>
      <c r="BO15" s="659">
        <v>6.3</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2304494</v>
      </c>
      <c r="CS15" s="622"/>
      <c r="CT15" s="622"/>
      <c r="CU15" s="622"/>
      <c r="CV15" s="622"/>
      <c r="CW15" s="622"/>
      <c r="CX15" s="622"/>
      <c r="CY15" s="623"/>
      <c r="CZ15" s="659">
        <v>12.2</v>
      </c>
      <c r="DA15" s="659"/>
      <c r="DB15" s="659"/>
      <c r="DC15" s="659"/>
      <c r="DD15" s="627">
        <v>737047</v>
      </c>
      <c r="DE15" s="622"/>
      <c r="DF15" s="622"/>
      <c r="DG15" s="622"/>
      <c r="DH15" s="622"/>
      <c r="DI15" s="622"/>
      <c r="DJ15" s="622"/>
      <c r="DK15" s="622"/>
      <c r="DL15" s="622"/>
      <c r="DM15" s="622"/>
      <c r="DN15" s="622"/>
      <c r="DO15" s="622"/>
      <c r="DP15" s="623"/>
      <c r="DQ15" s="627">
        <v>1448782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28640</v>
      </c>
      <c r="S16" s="622"/>
      <c r="T16" s="622"/>
      <c r="U16" s="622"/>
      <c r="V16" s="622"/>
      <c r="W16" s="622"/>
      <c r="X16" s="622"/>
      <c r="Y16" s="623"/>
      <c r="Z16" s="659">
        <v>0.1</v>
      </c>
      <c r="AA16" s="659"/>
      <c r="AB16" s="659"/>
      <c r="AC16" s="659"/>
      <c r="AD16" s="660">
        <v>28640</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40319</v>
      </c>
      <c r="S17" s="622"/>
      <c r="T17" s="622"/>
      <c r="U17" s="622"/>
      <c r="V17" s="622"/>
      <c r="W17" s="622"/>
      <c r="X17" s="622"/>
      <c r="Y17" s="623"/>
      <c r="Z17" s="659">
        <v>0.2</v>
      </c>
      <c r="AA17" s="659"/>
      <c r="AB17" s="659"/>
      <c r="AC17" s="659"/>
      <c r="AD17" s="660">
        <v>40319</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1772280</v>
      </c>
      <c r="CS17" s="622"/>
      <c r="CT17" s="622"/>
      <c r="CU17" s="622"/>
      <c r="CV17" s="622"/>
      <c r="CW17" s="622"/>
      <c r="CX17" s="622"/>
      <c r="CY17" s="623"/>
      <c r="CZ17" s="659">
        <v>9.4</v>
      </c>
      <c r="DA17" s="659"/>
      <c r="DB17" s="659"/>
      <c r="DC17" s="659"/>
      <c r="DD17" s="627" t="s">
        <v>122</v>
      </c>
      <c r="DE17" s="622"/>
      <c r="DF17" s="622"/>
      <c r="DG17" s="622"/>
      <c r="DH17" s="622"/>
      <c r="DI17" s="622"/>
      <c r="DJ17" s="622"/>
      <c r="DK17" s="622"/>
      <c r="DL17" s="622"/>
      <c r="DM17" s="622"/>
      <c r="DN17" s="622"/>
      <c r="DO17" s="622"/>
      <c r="DP17" s="623"/>
      <c r="DQ17" s="627">
        <v>1674486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28295</v>
      </c>
      <c r="S18" s="622"/>
      <c r="T18" s="622"/>
      <c r="U18" s="622"/>
      <c r="V18" s="622"/>
      <c r="W18" s="622"/>
      <c r="X18" s="622"/>
      <c r="Y18" s="623"/>
      <c r="Z18" s="659">
        <v>0.1</v>
      </c>
      <c r="AA18" s="659"/>
      <c r="AB18" s="659"/>
      <c r="AC18" s="659"/>
      <c r="AD18" s="660">
        <v>28295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26331</v>
      </c>
      <c r="S19" s="622"/>
      <c r="T19" s="622"/>
      <c r="U19" s="622"/>
      <c r="V19" s="622"/>
      <c r="W19" s="622"/>
      <c r="X19" s="622"/>
      <c r="Y19" s="623"/>
      <c r="Z19" s="659">
        <v>0.1</v>
      </c>
      <c r="AA19" s="659"/>
      <c r="AB19" s="659"/>
      <c r="AC19" s="659"/>
      <c r="AD19" s="660">
        <v>26331</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10513</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1964</v>
      </c>
      <c r="S20" s="622"/>
      <c r="T20" s="622"/>
      <c r="U20" s="622"/>
      <c r="V20" s="622"/>
      <c r="W20" s="622"/>
      <c r="X20" s="622"/>
      <c r="Y20" s="623"/>
      <c r="Z20" s="659">
        <v>0</v>
      </c>
      <c r="AA20" s="659"/>
      <c r="AB20" s="659"/>
      <c r="AC20" s="659"/>
      <c r="AD20" s="660">
        <v>1964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10513</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18834992</v>
      </c>
      <c r="CS20" s="622"/>
      <c r="CT20" s="622"/>
      <c r="CU20" s="622"/>
      <c r="CV20" s="622"/>
      <c r="CW20" s="622"/>
      <c r="CX20" s="622"/>
      <c r="CY20" s="623"/>
      <c r="CZ20" s="659">
        <v>100</v>
      </c>
      <c r="DA20" s="659"/>
      <c r="DB20" s="659"/>
      <c r="DC20" s="659"/>
      <c r="DD20" s="627">
        <v>4466802</v>
      </c>
      <c r="DE20" s="622"/>
      <c r="DF20" s="622"/>
      <c r="DG20" s="622"/>
      <c r="DH20" s="622"/>
      <c r="DI20" s="622"/>
      <c r="DJ20" s="622"/>
      <c r="DK20" s="622"/>
      <c r="DL20" s="622"/>
      <c r="DM20" s="622"/>
      <c r="DN20" s="622"/>
      <c r="DO20" s="622"/>
      <c r="DP20" s="623"/>
      <c r="DQ20" s="627">
        <v>11242618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6316577</v>
      </c>
      <c r="S21" s="622"/>
      <c r="T21" s="622"/>
      <c r="U21" s="622"/>
      <c r="V21" s="622"/>
      <c r="W21" s="622"/>
      <c r="X21" s="622"/>
      <c r="Y21" s="623"/>
      <c r="Z21" s="659">
        <v>32.799999999999997</v>
      </c>
      <c r="AA21" s="659"/>
      <c r="AB21" s="659"/>
      <c r="AC21" s="659"/>
      <c r="AD21" s="660">
        <v>5953729</v>
      </c>
      <c r="AE21" s="660"/>
      <c r="AF21" s="660"/>
      <c r="AG21" s="660"/>
      <c r="AH21" s="660"/>
      <c r="AI21" s="660"/>
      <c r="AJ21" s="660"/>
      <c r="AK21" s="660"/>
      <c r="AL21" s="624">
        <v>58.2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10513</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5953729</v>
      </c>
      <c r="S22" s="622"/>
      <c r="T22" s="622"/>
      <c r="U22" s="622"/>
      <c r="V22" s="622"/>
      <c r="W22" s="622"/>
      <c r="X22" s="622"/>
      <c r="Y22" s="623"/>
      <c r="Z22" s="659">
        <v>30.9</v>
      </c>
      <c r="AA22" s="659"/>
      <c r="AB22" s="659"/>
      <c r="AC22" s="659"/>
      <c r="AD22" s="660">
        <v>5953729</v>
      </c>
      <c r="AE22" s="660"/>
      <c r="AF22" s="660"/>
      <c r="AG22" s="660"/>
      <c r="AH22" s="660"/>
      <c r="AI22" s="660"/>
      <c r="AJ22" s="660"/>
      <c r="AK22" s="660"/>
      <c r="AL22" s="624">
        <v>58.2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362848</v>
      </c>
      <c r="S23" s="622"/>
      <c r="T23" s="622"/>
      <c r="U23" s="622"/>
      <c r="V23" s="622"/>
      <c r="W23" s="622"/>
      <c r="X23" s="622"/>
      <c r="Y23" s="623"/>
      <c r="Z23" s="659">
        <v>1.9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6756900</v>
      </c>
      <c r="CS24" s="677"/>
      <c r="CT24" s="677"/>
      <c r="CU24" s="677"/>
      <c r="CV24" s="677"/>
      <c r="CW24" s="677"/>
      <c r="CX24" s="677"/>
      <c r="CY24" s="702"/>
      <c r="CZ24" s="703">
        <v>35.9</v>
      </c>
      <c r="DA24" s="685"/>
      <c r="DB24" s="685"/>
      <c r="DC24" s="705"/>
      <c r="DD24" s="701">
        <v>4880989</v>
      </c>
      <c r="DE24" s="677"/>
      <c r="DF24" s="677"/>
      <c r="DG24" s="677"/>
      <c r="DH24" s="677"/>
      <c r="DI24" s="677"/>
      <c r="DJ24" s="677"/>
      <c r="DK24" s="702"/>
      <c r="DL24" s="701">
        <v>4402051</v>
      </c>
      <c r="DM24" s="677"/>
      <c r="DN24" s="677"/>
      <c r="DO24" s="677"/>
      <c r="DP24" s="677"/>
      <c r="DQ24" s="677"/>
      <c r="DR24" s="677"/>
      <c r="DS24" s="677"/>
      <c r="DT24" s="677"/>
      <c r="DU24" s="677"/>
      <c r="DV24" s="702"/>
      <c r="DW24" s="703">
        <v>42.8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10499946</v>
      </c>
      <c r="S25" s="622"/>
      <c r="T25" s="622"/>
      <c r="U25" s="622"/>
      <c r="V25" s="622"/>
      <c r="W25" s="622"/>
      <c r="X25" s="622"/>
      <c r="Y25" s="623"/>
      <c r="Z25" s="659">
        <v>54.4</v>
      </c>
      <c r="AA25" s="659"/>
      <c r="AB25" s="659"/>
      <c r="AC25" s="659"/>
      <c r="AD25" s="660">
        <v>10137098</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2564830</v>
      </c>
      <c r="CS25" s="634"/>
      <c r="CT25" s="634"/>
      <c r="CU25" s="634"/>
      <c r="CV25" s="634"/>
      <c r="CW25" s="634"/>
      <c r="CX25" s="634"/>
      <c r="CY25" s="635"/>
      <c r="CZ25" s="624">
        <v>13.6</v>
      </c>
      <c r="DA25" s="636"/>
      <c r="DB25" s="636"/>
      <c r="DC25" s="637"/>
      <c r="DD25" s="627">
        <v>2188117</v>
      </c>
      <c r="DE25" s="634"/>
      <c r="DF25" s="634"/>
      <c r="DG25" s="634"/>
      <c r="DH25" s="634"/>
      <c r="DI25" s="634"/>
      <c r="DJ25" s="634"/>
      <c r="DK25" s="635"/>
      <c r="DL25" s="627">
        <v>2092191</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3292</v>
      </c>
      <c r="S26" s="622"/>
      <c r="T26" s="622"/>
      <c r="U26" s="622"/>
      <c r="V26" s="622"/>
      <c r="W26" s="622"/>
      <c r="X26" s="622"/>
      <c r="Y26" s="623"/>
      <c r="Z26" s="659">
        <v>0</v>
      </c>
      <c r="AA26" s="659"/>
      <c r="AB26" s="659"/>
      <c r="AC26" s="659"/>
      <c r="AD26" s="660">
        <v>3292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1520947</v>
      </c>
      <c r="CS26" s="622"/>
      <c r="CT26" s="622"/>
      <c r="CU26" s="622"/>
      <c r="CV26" s="622"/>
      <c r="CW26" s="622"/>
      <c r="CX26" s="622"/>
      <c r="CY26" s="623"/>
      <c r="CZ26" s="624">
        <v>8.1</v>
      </c>
      <c r="DA26" s="636"/>
      <c r="DB26" s="636"/>
      <c r="DC26" s="637"/>
      <c r="DD26" s="627">
        <v>1372491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84189</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3086374</v>
      </c>
      <c r="BH27" s="622"/>
      <c r="BI27" s="622"/>
      <c r="BJ27" s="622"/>
      <c r="BK27" s="622"/>
      <c r="BL27" s="622"/>
      <c r="BM27" s="622"/>
      <c r="BN27" s="623"/>
      <c r="BO27" s="659">
        <v>100</v>
      </c>
      <c r="BP27" s="659"/>
      <c r="BQ27" s="659"/>
      <c r="BR27" s="659"/>
      <c r="BS27" s="660">
        <v>48143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2419790</v>
      </c>
      <c r="CS27" s="634"/>
      <c r="CT27" s="634"/>
      <c r="CU27" s="634"/>
      <c r="CV27" s="634"/>
      <c r="CW27" s="634"/>
      <c r="CX27" s="634"/>
      <c r="CY27" s="635"/>
      <c r="CZ27" s="624">
        <v>12.8</v>
      </c>
      <c r="DA27" s="636"/>
      <c r="DB27" s="636"/>
      <c r="DC27" s="637"/>
      <c r="DD27" s="627">
        <v>1018386</v>
      </c>
      <c r="DE27" s="634"/>
      <c r="DF27" s="634"/>
      <c r="DG27" s="634"/>
      <c r="DH27" s="634"/>
      <c r="DI27" s="634"/>
      <c r="DJ27" s="634"/>
      <c r="DK27" s="635"/>
      <c r="DL27" s="627">
        <v>635374</v>
      </c>
      <c r="DM27" s="634"/>
      <c r="DN27" s="634"/>
      <c r="DO27" s="634"/>
      <c r="DP27" s="634"/>
      <c r="DQ27" s="634"/>
      <c r="DR27" s="634"/>
      <c r="DS27" s="634"/>
      <c r="DT27" s="634"/>
      <c r="DU27" s="634"/>
      <c r="DV27" s="635"/>
      <c r="DW27" s="624">
        <v>6.2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246667</v>
      </c>
      <c r="S28" s="622"/>
      <c r="T28" s="622"/>
      <c r="U28" s="622"/>
      <c r="V28" s="622"/>
      <c r="W28" s="622"/>
      <c r="X28" s="622"/>
      <c r="Y28" s="623"/>
      <c r="Z28" s="659">
        <v>1.3</v>
      </c>
      <c r="AA28" s="659"/>
      <c r="AB28" s="659"/>
      <c r="AC28" s="659"/>
      <c r="AD28" s="660">
        <v>8477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1772280</v>
      </c>
      <c r="CS28" s="622"/>
      <c r="CT28" s="622"/>
      <c r="CU28" s="622"/>
      <c r="CV28" s="622"/>
      <c r="CW28" s="622"/>
      <c r="CX28" s="622"/>
      <c r="CY28" s="623"/>
      <c r="CZ28" s="624">
        <v>9.4</v>
      </c>
      <c r="DA28" s="636"/>
      <c r="DB28" s="636"/>
      <c r="DC28" s="637"/>
      <c r="DD28" s="627">
        <v>1674486</v>
      </c>
      <c r="DE28" s="622"/>
      <c r="DF28" s="622"/>
      <c r="DG28" s="622"/>
      <c r="DH28" s="622"/>
      <c r="DI28" s="622"/>
      <c r="DJ28" s="622"/>
      <c r="DK28" s="623"/>
      <c r="DL28" s="627">
        <v>1674486</v>
      </c>
      <c r="DM28" s="622"/>
      <c r="DN28" s="622"/>
      <c r="DO28" s="622"/>
      <c r="DP28" s="622"/>
      <c r="DQ28" s="622"/>
      <c r="DR28" s="622"/>
      <c r="DS28" s="622"/>
      <c r="DT28" s="622"/>
      <c r="DU28" s="622"/>
      <c r="DV28" s="623"/>
      <c r="DW28" s="624">
        <v>16.3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84254</v>
      </c>
      <c r="S29" s="622"/>
      <c r="T29" s="622"/>
      <c r="U29" s="622"/>
      <c r="V29" s="622"/>
      <c r="W29" s="622"/>
      <c r="X29" s="622"/>
      <c r="Y29" s="623"/>
      <c r="Z29" s="659">
        <v>0.4</v>
      </c>
      <c r="AA29" s="659"/>
      <c r="AB29" s="659"/>
      <c r="AC29" s="659"/>
      <c r="AD29" s="660">
        <v>6528</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1772280</v>
      </c>
      <c r="CS29" s="634"/>
      <c r="CT29" s="634"/>
      <c r="CU29" s="634"/>
      <c r="CV29" s="634"/>
      <c r="CW29" s="634"/>
      <c r="CX29" s="634"/>
      <c r="CY29" s="635"/>
      <c r="CZ29" s="624">
        <v>9.4</v>
      </c>
      <c r="DA29" s="636"/>
      <c r="DB29" s="636"/>
      <c r="DC29" s="637"/>
      <c r="DD29" s="627">
        <v>1674486</v>
      </c>
      <c r="DE29" s="634"/>
      <c r="DF29" s="634"/>
      <c r="DG29" s="634"/>
      <c r="DH29" s="634"/>
      <c r="DI29" s="634"/>
      <c r="DJ29" s="634"/>
      <c r="DK29" s="635"/>
      <c r="DL29" s="627">
        <v>1674486</v>
      </c>
      <c r="DM29" s="634"/>
      <c r="DN29" s="634"/>
      <c r="DO29" s="634"/>
      <c r="DP29" s="634"/>
      <c r="DQ29" s="634"/>
      <c r="DR29" s="634"/>
      <c r="DS29" s="634"/>
      <c r="DT29" s="634"/>
      <c r="DU29" s="634"/>
      <c r="DV29" s="635"/>
      <c r="DW29" s="624">
        <v>16.3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2194054</v>
      </c>
      <c r="S30" s="622"/>
      <c r="T30" s="622"/>
      <c r="U30" s="622"/>
      <c r="V30" s="622"/>
      <c r="W30" s="622"/>
      <c r="X30" s="622"/>
      <c r="Y30" s="623"/>
      <c r="Z30" s="659">
        <v>11.4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1705926</v>
      </c>
      <c r="CS30" s="622"/>
      <c r="CT30" s="622"/>
      <c r="CU30" s="622"/>
      <c r="CV30" s="622"/>
      <c r="CW30" s="622"/>
      <c r="CX30" s="622"/>
      <c r="CY30" s="623"/>
      <c r="CZ30" s="624">
        <v>9.1</v>
      </c>
      <c r="DA30" s="636"/>
      <c r="DB30" s="636"/>
      <c r="DC30" s="637"/>
      <c r="DD30" s="627">
        <v>1609879</v>
      </c>
      <c r="DE30" s="622"/>
      <c r="DF30" s="622"/>
      <c r="DG30" s="622"/>
      <c r="DH30" s="622"/>
      <c r="DI30" s="622"/>
      <c r="DJ30" s="622"/>
      <c r="DK30" s="623"/>
      <c r="DL30" s="627">
        <v>1609879</v>
      </c>
      <c r="DM30" s="622"/>
      <c r="DN30" s="622"/>
      <c r="DO30" s="622"/>
      <c r="DP30" s="622"/>
      <c r="DQ30" s="622"/>
      <c r="DR30" s="622"/>
      <c r="DS30" s="622"/>
      <c r="DT30" s="622"/>
      <c r="DU30" s="622"/>
      <c r="DV30" s="623"/>
      <c r="DW30" s="624">
        <v>15.7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300</v>
      </c>
      <c r="S31" s="622"/>
      <c r="T31" s="622"/>
      <c r="U31" s="622"/>
      <c r="V31" s="622"/>
      <c r="W31" s="622"/>
      <c r="X31" s="622"/>
      <c r="Y31" s="623"/>
      <c r="Z31" s="659">
        <v>0</v>
      </c>
      <c r="AA31" s="659"/>
      <c r="AB31" s="659"/>
      <c r="AC31" s="659"/>
      <c r="AD31" s="660">
        <v>300</v>
      </c>
      <c r="AE31" s="660"/>
      <c r="AF31" s="660"/>
      <c r="AG31" s="660"/>
      <c r="AH31" s="660"/>
      <c r="AI31" s="660"/>
      <c r="AJ31" s="660"/>
      <c r="AK31" s="660"/>
      <c r="AL31" s="624">
        <v>0</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98.2</v>
      </c>
      <c r="BN31" s="684"/>
      <c r="BO31" s="684"/>
      <c r="BP31" s="684"/>
      <c r="BQ31" s="686"/>
      <c r="BR31" s="683">
        <v>99.3</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66354</v>
      </c>
      <c r="CS31" s="634"/>
      <c r="CT31" s="634"/>
      <c r="CU31" s="634"/>
      <c r="CV31" s="634"/>
      <c r="CW31" s="634"/>
      <c r="CX31" s="634"/>
      <c r="CY31" s="635"/>
      <c r="CZ31" s="624">
        <v>0.4</v>
      </c>
      <c r="DA31" s="636"/>
      <c r="DB31" s="636"/>
      <c r="DC31" s="637"/>
      <c r="DD31" s="627">
        <v>64607</v>
      </c>
      <c r="DE31" s="634"/>
      <c r="DF31" s="634"/>
      <c r="DG31" s="634"/>
      <c r="DH31" s="634"/>
      <c r="DI31" s="634"/>
      <c r="DJ31" s="634"/>
      <c r="DK31" s="635"/>
      <c r="DL31" s="627">
        <v>64607</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3006985</v>
      </c>
      <c r="S32" s="622"/>
      <c r="T32" s="622"/>
      <c r="U32" s="622"/>
      <c r="V32" s="622"/>
      <c r="W32" s="622"/>
      <c r="X32" s="622"/>
      <c r="Y32" s="623"/>
      <c r="Z32" s="659">
        <v>15.6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97.6</v>
      </c>
      <c r="BN32" s="634"/>
      <c r="BO32" s="634"/>
      <c r="BP32" s="634"/>
      <c r="BQ32" s="657"/>
      <c r="BR32" s="687">
        <v>98.9</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63575</v>
      </c>
      <c r="S33" s="622"/>
      <c r="T33" s="622"/>
      <c r="U33" s="622"/>
      <c r="V33" s="622"/>
      <c r="W33" s="622"/>
      <c r="X33" s="622"/>
      <c r="Y33" s="623"/>
      <c r="Z33" s="659">
        <v>0.3</v>
      </c>
      <c r="AA33" s="659"/>
      <c r="AB33" s="659"/>
      <c r="AC33" s="659"/>
      <c r="AD33" s="660">
        <v>59419</v>
      </c>
      <c r="AE33" s="660"/>
      <c r="AF33" s="660"/>
      <c r="AG33" s="660"/>
      <c r="AH33" s="660"/>
      <c r="AI33" s="660"/>
      <c r="AJ33" s="660"/>
      <c r="AK33" s="660"/>
      <c r="AL33" s="624">
        <v>0.6</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99.7</v>
      </c>
      <c r="BH33" s="606"/>
      <c r="BI33" s="606"/>
      <c r="BJ33" s="606"/>
      <c r="BK33" s="606"/>
      <c r="BL33" s="606"/>
      <c r="BM33" s="652">
        <v>98.6</v>
      </c>
      <c r="BN33" s="606"/>
      <c r="BO33" s="606"/>
      <c r="BP33" s="606"/>
      <c r="BQ33" s="669"/>
      <c r="BR33" s="682">
        <v>99.7</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7611290</v>
      </c>
      <c r="CS33" s="634"/>
      <c r="CT33" s="634"/>
      <c r="CU33" s="634"/>
      <c r="CV33" s="634"/>
      <c r="CW33" s="634"/>
      <c r="CX33" s="634"/>
      <c r="CY33" s="635"/>
      <c r="CZ33" s="624">
        <v>40.4</v>
      </c>
      <c r="DA33" s="636"/>
      <c r="DB33" s="636"/>
      <c r="DC33" s="637"/>
      <c r="DD33" s="627">
        <v>5865872</v>
      </c>
      <c r="DE33" s="634"/>
      <c r="DF33" s="634"/>
      <c r="DG33" s="634"/>
      <c r="DH33" s="634"/>
      <c r="DI33" s="634"/>
      <c r="DJ33" s="634"/>
      <c r="DK33" s="635"/>
      <c r="DL33" s="627">
        <v>4414194</v>
      </c>
      <c r="DM33" s="634"/>
      <c r="DN33" s="634"/>
      <c r="DO33" s="634"/>
      <c r="DP33" s="634"/>
      <c r="DQ33" s="634"/>
      <c r="DR33" s="634"/>
      <c r="DS33" s="634"/>
      <c r="DT33" s="634"/>
      <c r="DU33" s="634"/>
      <c r="DV33" s="635"/>
      <c r="DW33" s="624">
        <v>42.9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204791</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2321581</v>
      </c>
      <c r="CS34" s="622"/>
      <c r="CT34" s="622"/>
      <c r="CU34" s="622"/>
      <c r="CV34" s="622"/>
      <c r="CW34" s="622"/>
      <c r="CX34" s="622"/>
      <c r="CY34" s="623"/>
      <c r="CZ34" s="624">
        <v>12.3</v>
      </c>
      <c r="DA34" s="636"/>
      <c r="DB34" s="636"/>
      <c r="DC34" s="637"/>
      <c r="DD34" s="627">
        <v>1943188</v>
      </c>
      <c r="DE34" s="622"/>
      <c r="DF34" s="622"/>
      <c r="DG34" s="622"/>
      <c r="DH34" s="622"/>
      <c r="DI34" s="622"/>
      <c r="DJ34" s="622"/>
      <c r="DK34" s="623"/>
      <c r="DL34" s="627">
        <v>1828866</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539099</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617730</v>
      </c>
      <c r="CS35" s="634"/>
      <c r="CT35" s="634"/>
      <c r="CU35" s="634"/>
      <c r="CV35" s="634"/>
      <c r="CW35" s="634"/>
      <c r="CX35" s="634"/>
      <c r="CY35" s="635"/>
      <c r="CZ35" s="624">
        <v>3.3</v>
      </c>
      <c r="DA35" s="636"/>
      <c r="DB35" s="636"/>
      <c r="DC35" s="637"/>
      <c r="DD35" s="627">
        <v>617730</v>
      </c>
      <c r="DE35" s="634"/>
      <c r="DF35" s="634"/>
      <c r="DG35" s="634"/>
      <c r="DH35" s="634"/>
      <c r="DI35" s="634"/>
      <c r="DJ35" s="634"/>
      <c r="DK35" s="635"/>
      <c r="DL35" s="627">
        <v>617730</v>
      </c>
      <c r="DM35" s="634"/>
      <c r="DN35" s="634"/>
      <c r="DO35" s="634"/>
      <c r="DP35" s="634"/>
      <c r="DQ35" s="634"/>
      <c r="DR35" s="634"/>
      <c r="DS35" s="634"/>
      <c r="DT35" s="634"/>
      <c r="DU35" s="634"/>
      <c r="DV35" s="635"/>
      <c r="DW35" s="624">
        <v>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275315</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2086516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14533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2027463</v>
      </c>
      <c r="CS36" s="622"/>
      <c r="CT36" s="622"/>
      <c r="CU36" s="622"/>
      <c r="CV36" s="622"/>
      <c r="CW36" s="622"/>
      <c r="CX36" s="622"/>
      <c r="CY36" s="623"/>
      <c r="CZ36" s="624">
        <v>10.8</v>
      </c>
      <c r="DA36" s="636"/>
      <c r="DB36" s="636"/>
      <c r="DC36" s="637"/>
      <c r="DD36" s="627">
        <v>1390226</v>
      </c>
      <c r="DE36" s="622"/>
      <c r="DF36" s="622"/>
      <c r="DG36" s="622"/>
      <c r="DH36" s="622"/>
      <c r="DI36" s="622"/>
      <c r="DJ36" s="622"/>
      <c r="DK36" s="623"/>
      <c r="DL36" s="627">
        <v>1015146</v>
      </c>
      <c r="DM36" s="622"/>
      <c r="DN36" s="622"/>
      <c r="DO36" s="622"/>
      <c r="DP36" s="622"/>
      <c r="DQ36" s="622"/>
      <c r="DR36" s="622"/>
      <c r="DS36" s="622"/>
      <c r="DT36" s="622"/>
      <c r="DU36" s="622"/>
      <c r="DV36" s="623"/>
      <c r="DW36" s="624">
        <v>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655786</v>
      </c>
      <c r="S37" s="622"/>
      <c r="T37" s="622"/>
      <c r="U37" s="622"/>
      <c r="V37" s="622"/>
      <c r="W37" s="622"/>
      <c r="X37" s="622"/>
      <c r="Y37" s="623"/>
      <c r="Z37" s="659">
        <v>3.4</v>
      </c>
      <c r="AA37" s="659"/>
      <c r="AB37" s="659"/>
      <c r="AC37" s="659"/>
      <c r="AD37" s="660">
        <v>15644</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697611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-6231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701430</v>
      </c>
      <c r="CS37" s="634"/>
      <c r="CT37" s="634"/>
      <c r="CU37" s="634"/>
      <c r="CV37" s="634"/>
      <c r="CW37" s="634"/>
      <c r="CX37" s="634"/>
      <c r="CY37" s="635"/>
      <c r="CZ37" s="624">
        <v>3.7</v>
      </c>
      <c r="DA37" s="636"/>
      <c r="DB37" s="636"/>
      <c r="DC37" s="637"/>
      <c r="DD37" s="627">
        <v>643748</v>
      </c>
      <c r="DE37" s="634"/>
      <c r="DF37" s="634"/>
      <c r="DG37" s="634"/>
      <c r="DH37" s="634"/>
      <c r="DI37" s="634"/>
      <c r="DJ37" s="634"/>
      <c r="DK37" s="635"/>
      <c r="DL37" s="627">
        <v>608704</v>
      </c>
      <c r="DM37" s="634"/>
      <c r="DN37" s="634"/>
      <c r="DO37" s="634"/>
      <c r="DP37" s="634"/>
      <c r="DQ37" s="634"/>
      <c r="DR37" s="634"/>
      <c r="DS37" s="634"/>
      <c r="DT37" s="634"/>
      <c r="DU37" s="634"/>
      <c r="DV37" s="635"/>
      <c r="DW37" s="624">
        <v>5.9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1427907</v>
      </c>
      <c r="S38" s="622"/>
      <c r="T38" s="622"/>
      <c r="U38" s="622"/>
      <c r="V38" s="622"/>
      <c r="W38" s="622"/>
      <c r="X38" s="622"/>
      <c r="Y38" s="623"/>
      <c r="Z38" s="659">
        <v>7.4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210710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3437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2086516</v>
      </c>
      <c r="CS38" s="622"/>
      <c r="CT38" s="622"/>
      <c r="CU38" s="622"/>
      <c r="CV38" s="622"/>
      <c r="CW38" s="622"/>
      <c r="CX38" s="622"/>
      <c r="CY38" s="623"/>
      <c r="CZ38" s="624">
        <v>11.1</v>
      </c>
      <c r="DA38" s="636"/>
      <c r="DB38" s="636"/>
      <c r="DC38" s="637"/>
      <c r="DD38" s="627">
        <v>1845009</v>
      </c>
      <c r="DE38" s="622"/>
      <c r="DF38" s="622"/>
      <c r="DG38" s="622"/>
      <c r="DH38" s="622"/>
      <c r="DI38" s="622"/>
      <c r="DJ38" s="622"/>
      <c r="DK38" s="623"/>
      <c r="DL38" s="627">
        <v>952452</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34947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5551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165090</v>
      </c>
      <c r="CS39" s="634"/>
      <c r="CT39" s="634"/>
      <c r="CU39" s="634"/>
      <c r="CV39" s="634"/>
      <c r="CW39" s="634"/>
      <c r="CX39" s="634"/>
      <c r="CY39" s="635"/>
      <c r="CZ39" s="624">
        <v>0.9</v>
      </c>
      <c r="DA39" s="636"/>
      <c r="DB39" s="636"/>
      <c r="DC39" s="637"/>
      <c r="DD39" s="627">
        <v>69719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53807</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120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392910</v>
      </c>
      <c r="CS40" s="622"/>
      <c r="CT40" s="622"/>
      <c r="CU40" s="622"/>
      <c r="CV40" s="622"/>
      <c r="CW40" s="622"/>
      <c r="CX40" s="622"/>
      <c r="CY40" s="623"/>
      <c r="CZ40" s="624">
        <v>2.1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19286160</v>
      </c>
      <c r="S41" s="646"/>
      <c r="T41" s="646"/>
      <c r="U41" s="646"/>
      <c r="V41" s="646"/>
      <c r="W41" s="646"/>
      <c r="X41" s="646"/>
      <c r="Y41" s="649"/>
      <c r="Z41" s="650">
        <v>100</v>
      </c>
      <c r="AA41" s="650"/>
      <c r="AB41" s="650"/>
      <c r="AC41" s="650"/>
      <c r="AD41" s="651">
        <v>10230758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270468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872780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330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4466802</v>
      </c>
      <c r="CS42" s="634"/>
      <c r="CT42" s="634"/>
      <c r="CU42" s="634"/>
      <c r="CV42" s="634"/>
      <c r="CW42" s="634"/>
      <c r="CX42" s="634"/>
      <c r="CY42" s="635"/>
      <c r="CZ42" s="624">
        <v>23.7</v>
      </c>
      <c r="DA42" s="636"/>
      <c r="DB42" s="636"/>
      <c r="DC42" s="637"/>
      <c r="DD42" s="627">
        <v>495757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101090</v>
      </c>
      <c r="CS43" s="634"/>
      <c r="CT43" s="634"/>
      <c r="CU43" s="634"/>
      <c r="CV43" s="634"/>
      <c r="CW43" s="634"/>
      <c r="CX43" s="634"/>
      <c r="CY43" s="635"/>
      <c r="CZ43" s="624">
        <v>0.5</v>
      </c>
      <c r="DA43" s="636"/>
      <c r="DB43" s="636"/>
      <c r="DC43" s="637"/>
      <c r="DD43" s="627">
        <v>98909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4466802</v>
      </c>
      <c r="CS44" s="622"/>
      <c r="CT44" s="622"/>
      <c r="CU44" s="622"/>
      <c r="CV44" s="622"/>
      <c r="CW44" s="622"/>
      <c r="CX44" s="622"/>
      <c r="CY44" s="623"/>
      <c r="CZ44" s="624">
        <v>23.7</v>
      </c>
      <c r="DA44" s="625"/>
      <c r="DB44" s="625"/>
      <c r="DC44" s="626"/>
      <c r="DD44" s="627">
        <v>495757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3376437</v>
      </c>
      <c r="CS45" s="634"/>
      <c r="CT45" s="634"/>
      <c r="CU45" s="634"/>
      <c r="CV45" s="634"/>
      <c r="CW45" s="634"/>
      <c r="CX45" s="634"/>
      <c r="CY45" s="635"/>
      <c r="CZ45" s="624">
        <v>17.899999999999999</v>
      </c>
      <c r="DA45" s="636"/>
      <c r="DB45" s="636"/>
      <c r="DC45" s="637"/>
      <c r="DD45" s="627">
        <v>119591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844561</v>
      </c>
      <c r="CS46" s="622"/>
      <c r="CT46" s="622"/>
      <c r="CU46" s="622"/>
      <c r="CV46" s="622"/>
      <c r="CW46" s="622"/>
      <c r="CX46" s="622"/>
      <c r="CY46" s="623"/>
      <c r="CZ46" s="624">
        <v>4.5</v>
      </c>
      <c r="DA46" s="625"/>
      <c r="DB46" s="625"/>
      <c r="DC46" s="626"/>
      <c r="DD46" s="627">
        <v>336849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18834992</v>
      </c>
      <c r="CS49" s="606"/>
      <c r="CT49" s="606"/>
      <c r="CU49" s="606"/>
      <c r="CV49" s="606"/>
      <c r="CW49" s="606"/>
      <c r="CX49" s="606"/>
      <c r="CY49" s="607"/>
      <c r="CZ49" s="608">
        <v>100</v>
      </c>
      <c r="DA49" s="609"/>
      <c r="DB49" s="609"/>
      <c r="DC49" s="610"/>
      <c r="DD49" s="611">
        <v>11242618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fFNnFbBWOLHyb0Roj14/8cMnQS9CdosNMrq9v9aJIM36xls5uKfnmLwFiuzIks0ahXp/j0+yGtL6YUPo7FFvA==" saltValue="P4D+rinbrGtTp3TOOCcl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election activeCell="L30" sqref="L30:P3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19307</v>
      </c>
      <c r="R7" s="1103"/>
      <c r="S7" s="1103"/>
      <c r="T7" s="1103"/>
      <c r="U7" s="1103"/>
      <c r="V7" s="1103">
        <v>18856</v>
      </c>
      <c r="W7" s="1103"/>
      <c r="X7" s="1103"/>
      <c r="Y7" s="1103"/>
      <c r="Z7" s="1103"/>
      <c r="AA7" s="1103">
        <v>451</v>
      </c>
      <c r="AB7" s="1103"/>
      <c r="AC7" s="1103"/>
      <c r="AD7" s="1103"/>
      <c r="AE7" s="1104"/>
      <c r="AF7" s="1105">
        <v>411</v>
      </c>
      <c r="AG7" s="1106"/>
      <c r="AH7" s="1106"/>
      <c r="AI7" s="1106"/>
      <c r="AJ7" s="1107"/>
      <c r="AK7" s="1108">
        <v>539</v>
      </c>
      <c r="AL7" s="1109"/>
      <c r="AM7" s="1109"/>
      <c r="AN7" s="1109"/>
      <c r="AO7" s="1109"/>
      <c r="AP7" s="1109">
        <v>17690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557</v>
      </c>
      <c r="BS7" s="1099" t="s">
        <v>558</v>
      </c>
      <c r="BT7" s="1100"/>
      <c r="BU7" s="1100"/>
      <c r="BV7" s="1100"/>
      <c r="BW7" s="1100"/>
      <c r="BX7" s="1100"/>
      <c r="BY7" s="1100"/>
      <c r="BZ7" s="1100"/>
      <c r="CA7" s="1100"/>
      <c r="CB7" s="1100"/>
      <c r="CC7" s="1100"/>
      <c r="CD7" s="1100"/>
      <c r="CE7" s="1100"/>
      <c r="CF7" s="1100"/>
      <c r="CG7" s="1112"/>
      <c r="CH7" s="1096">
        <v>1</v>
      </c>
      <c r="CI7" s="1097"/>
      <c r="CJ7" s="1097"/>
      <c r="CK7" s="1097"/>
      <c r="CL7" s="1098"/>
      <c r="CM7" s="1096">
        <v>330</v>
      </c>
      <c r="CN7" s="1097"/>
      <c r="CO7" s="1097"/>
      <c r="CP7" s="1097"/>
      <c r="CQ7" s="1098"/>
      <c r="CR7" s="1096">
        <v>200</v>
      </c>
      <c r="CS7" s="1097"/>
      <c r="CT7" s="1097"/>
      <c r="CU7" s="1097"/>
      <c r="CV7" s="1098"/>
      <c r="CW7" s="1096" t="s">
        <v>551</v>
      </c>
      <c r="CX7" s="1097"/>
      <c r="CY7" s="1097"/>
      <c r="CZ7" s="1097"/>
      <c r="DA7" s="1098"/>
      <c r="DB7" s="1096" t="s">
        <v>561</v>
      </c>
      <c r="DC7" s="1097"/>
      <c r="DD7" s="1097"/>
      <c r="DE7" s="1097"/>
      <c r="DF7" s="1098"/>
      <c r="DG7" s="1096" t="s">
        <v>551</v>
      </c>
      <c r="DH7" s="1097"/>
      <c r="DI7" s="1097"/>
      <c r="DJ7" s="1097"/>
      <c r="DK7" s="1098"/>
      <c r="DL7" s="1096" t="s">
        <v>551</v>
      </c>
      <c r="DM7" s="1097"/>
      <c r="DN7" s="1097"/>
      <c r="DO7" s="1097"/>
      <c r="DP7" s="1098"/>
      <c r="DQ7" s="1096">
        <v>16</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557</v>
      </c>
      <c r="BS8" s="992" t="s">
        <v>559</v>
      </c>
      <c r="BT8" s="993"/>
      <c r="BU8" s="993"/>
      <c r="BV8" s="993"/>
      <c r="BW8" s="993"/>
      <c r="BX8" s="993"/>
      <c r="BY8" s="993"/>
      <c r="BZ8" s="993"/>
      <c r="CA8" s="993"/>
      <c r="CB8" s="993"/>
      <c r="CC8" s="993"/>
      <c r="CD8" s="993"/>
      <c r="CE8" s="993"/>
      <c r="CF8" s="993"/>
      <c r="CG8" s="1014"/>
      <c r="CH8" s="989">
        <v>2</v>
      </c>
      <c r="CI8" s="990"/>
      <c r="CJ8" s="990"/>
      <c r="CK8" s="990"/>
      <c r="CL8" s="991"/>
      <c r="CM8" s="989">
        <v>677</v>
      </c>
      <c r="CN8" s="990"/>
      <c r="CO8" s="990"/>
      <c r="CP8" s="990"/>
      <c r="CQ8" s="991"/>
      <c r="CR8" s="989">
        <v>5</v>
      </c>
      <c r="CS8" s="990"/>
      <c r="CT8" s="990"/>
      <c r="CU8" s="990"/>
      <c r="CV8" s="991"/>
      <c r="CW8" s="989" t="s">
        <v>551</v>
      </c>
      <c r="CX8" s="990"/>
      <c r="CY8" s="990"/>
      <c r="CZ8" s="990"/>
      <c r="DA8" s="991"/>
      <c r="DB8" s="989" t="s">
        <v>551</v>
      </c>
      <c r="DC8" s="990"/>
      <c r="DD8" s="990"/>
      <c r="DE8" s="990"/>
      <c r="DF8" s="991"/>
      <c r="DG8" s="989" t="s">
        <v>551</v>
      </c>
      <c r="DH8" s="990"/>
      <c r="DI8" s="990"/>
      <c r="DJ8" s="990"/>
      <c r="DK8" s="991"/>
      <c r="DL8" s="989" t="s">
        <v>551</v>
      </c>
      <c r="DM8" s="990"/>
      <c r="DN8" s="990"/>
      <c r="DO8" s="990"/>
      <c r="DP8" s="991"/>
      <c r="DQ8" s="989">
        <v>119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560</v>
      </c>
      <c r="BT9" s="993"/>
      <c r="BU9" s="993"/>
      <c r="BV9" s="993"/>
      <c r="BW9" s="993"/>
      <c r="BX9" s="993"/>
      <c r="BY9" s="993"/>
      <c r="BZ9" s="993"/>
      <c r="CA9" s="993"/>
      <c r="CB9" s="993"/>
      <c r="CC9" s="993"/>
      <c r="CD9" s="993"/>
      <c r="CE9" s="993"/>
      <c r="CF9" s="993"/>
      <c r="CG9" s="1014"/>
      <c r="CH9" s="989">
        <v>-1</v>
      </c>
      <c r="CI9" s="990"/>
      <c r="CJ9" s="990"/>
      <c r="CK9" s="990"/>
      <c r="CL9" s="991"/>
      <c r="CM9" s="989">
        <v>38</v>
      </c>
      <c r="CN9" s="990"/>
      <c r="CO9" s="990"/>
      <c r="CP9" s="990"/>
      <c r="CQ9" s="991"/>
      <c r="CR9" s="989">
        <v>20</v>
      </c>
      <c r="CS9" s="990"/>
      <c r="CT9" s="990"/>
      <c r="CU9" s="990"/>
      <c r="CV9" s="991"/>
      <c r="CW9" s="989">
        <v>10</v>
      </c>
      <c r="CX9" s="990"/>
      <c r="CY9" s="990"/>
      <c r="CZ9" s="990"/>
      <c r="DA9" s="991"/>
      <c r="DB9" s="989" t="s">
        <v>551</v>
      </c>
      <c r="DC9" s="990"/>
      <c r="DD9" s="990"/>
      <c r="DE9" s="990"/>
      <c r="DF9" s="991"/>
      <c r="DG9" s="989" t="s">
        <v>551</v>
      </c>
      <c r="DH9" s="990"/>
      <c r="DI9" s="990"/>
      <c r="DJ9" s="990"/>
      <c r="DK9" s="991"/>
      <c r="DL9" s="989" t="s">
        <v>551</v>
      </c>
      <c r="DM9" s="990"/>
      <c r="DN9" s="990"/>
      <c r="DO9" s="990"/>
      <c r="DP9" s="991"/>
      <c r="DQ9" s="989" t="s">
        <v>551</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19307</v>
      </c>
      <c r="R23" s="1061"/>
      <c r="S23" s="1061"/>
      <c r="T23" s="1061"/>
      <c r="U23" s="1061"/>
      <c r="V23" s="1061">
        <v>18856</v>
      </c>
      <c r="W23" s="1061"/>
      <c r="X23" s="1061"/>
      <c r="Y23" s="1061"/>
      <c r="Z23" s="1061"/>
      <c r="AA23" s="1061">
        <v>451</v>
      </c>
      <c r="AB23" s="1061"/>
      <c r="AC23" s="1061"/>
      <c r="AD23" s="1061"/>
      <c r="AE23" s="1068"/>
      <c r="AF23" s="1069">
        <v>411</v>
      </c>
      <c r="AG23" s="1061"/>
      <c r="AH23" s="1061"/>
      <c r="AI23" s="1061"/>
      <c r="AJ23" s="1070"/>
      <c r="AK23" s="1071"/>
      <c r="AL23" s="1072"/>
      <c r="AM23" s="1072"/>
      <c r="AN23" s="1072"/>
      <c r="AO23" s="1072"/>
      <c r="AP23" s="1061">
        <v>17690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2924</v>
      </c>
      <c r="R28" s="1051"/>
      <c r="S28" s="1051"/>
      <c r="T28" s="1051"/>
      <c r="U28" s="1051"/>
      <c r="V28" s="1051">
        <v>2909</v>
      </c>
      <c r="W28" s="1051"/>
      <c r="X28" s="1051"/>
      <c r="Y28" s="1051"/>
      <c r="Z28" s="1051"/>
      <c r="AA28" s="1051">
        <v>15</v>
      </c>
      <c r="AB28" s="1051"/>
      <c r="AC28" s="1051"/>
      <c r="AD28" s="1051"/>
      <c r="AE28" s="1052"/>
      <c r="AF28" s="1053">
        <v>15</v>
      </c>
      <c r="AG28" s="1051"/>
      <c r="AH28" s="1051"/>
      <c r="AI28" s="1051"/>
      <c r="AJ28" s="1054"/>
      <c r="AK28" s="1042">
        <v>356</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476</v>
      </c>
      <c r="R29" s="1039"/>
      <c r="S29" s="1039"/>
      <c r="T29" s="1039"/>
      <c r="U29" s="1039"/>
      <c r="V29" s="1039">
        <v>474</v>
      </c>
      <c r="W29" s="1039"/>
      <c r="X29" s="1039"/>
      <c r="Y29" s="1039"/>
      <c r="Z29" s="1039"/>
      <c r="AA29" s="1039">
        <v>2</v>
      </c>
      <c r="AB29" s="1039"/>
      <c r="AC29" s="1039"/>
      <c r="AD29" s="1039"/>
      <c r="AE29" s="1040"/>
      <c r="AF29" s="1035">
        <v>2</v>
      </c>
      <c r="AG29" s="1036"/>
      <c r="AH29" s="1036"/>
      <c r="AI29" s="1036"/>
      <c r="AJ29" s="1037"/>
      <c r="AK29" s="980">
        <v>129</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2960</v>
      </c>
      <c r="R30" s="1039"/>
      <c r="S30" s="1039"/>
      <c r="T30" s="1039"/>
      <c r="U30" s="1039"/>
      <c r="V30" s="1039">
        <v>2698</v>
      </c>
      <c r="W30" s="1039"/>
      <c r="X30" s="1039"/>
      <c r="Y30" s="1039"/>
      <c r="Z30" s="1039"/>
      <c r="AA30" s="1039">
        <v>262</v>
      </c>
      <c r="AB30" s="1039"/>
      <c r="AC30" s="1039"/>
      <c r="AD30" s="1039"/>
      <c r="AE30" s="1040"/>
      <c r="AF30" s="1035">
        <v>262</v>
      </c>
      <c r="AG30" s="1036"/>
      <c r="AH30" s="1036"/>
      <c r="AI30" s="1036"/>
      <c r="AJ30" s="1037"/>
      <c r="AK30" s="980">
        <v>427</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536</v>
      </c>
      <c r="R31" s="1039"/>
      <c r="S31" s="1039"/>
      <c r="T31" s="1039"/>
      <c r="U31" s="1039"/>
      <c r="V31" s="1039">
        <v>507</v>
      </c>
      <c r="W31" s="1039"/>
      <c r="X31" s="1039"/>
      <c r="Y31" s="1039"/>
      <c r="Z31" s="1039"/>
      <c r="AA31" s="1039">
        <v>29</v>
      </c>
      <c r="AB31" s="1039"/>
      <c r="AC31" s="1039"/>
      <c r="AD31" s="1039"/>
      <c r="AE31" s="1040"/>
      <c r="AF31" s="1035">
        <v>572</v>
      </c>
      <c r="AG31" s="1036"/>
      <c r="AH31" s="1036"/>
      <c r="AI31" s="1036"/>
      <c r="AJ31" s="1037"/>
      <c r="AK31" s="980" t="s">
        <v>551</v>
      </c>
      <c r="AL31" s="971"/>
      <c r="AM31" s="971"/>
      <c r="AN31" s="971"/>
      <c r="AO31" s="971"/>
      <c r="AP31" s="971">
        <v>1586</v>
      </c>
      <c r="AQ31" s="971"/>
      <c r="AR31" s="971"/>
      <c r="AS31" s="971"/>
      <c r="AT31" s="971"/>
      <c r="AU31" s="971" t="s">
        <v>551</v>
      </c>
      <c r="AV31" s="971"/>
      <c r="AW31" s="971"/>
      <c r="AX31" s="971"/>
      <c r="AY31" s="971"/>
      <c r="AZ31" s="1041" t="s">
        <v>551</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9">
        <v>646</v>
      </c>
      <c r="R32" s="1039"/>
      <c r="S32" s="1039"/>
      <c r="T32" s="1039"/>
      <c r="U32" s="1039"/>
      <c r="V32" s="1039">
        <v>589</v>
      </c>
      <c r="W32" s="1039"/>
      <c r="X32" s="1039"/>
      <c r="Y32" s="1039"/>
      <c r="Z32" s="1039"/>
      <c r="AA32" s="1039">
        <v>57</v>
      </c>
      <c r="AB32" s="1039"/>
      <c r="AC32" s="1039"/>
      <c r="AD32" s="1039"/>
      <c r="AE32" s="1040"/>
      <c r="AF32" s="1035">
        <v>57</v>
      </c>
      <c r="AG32" s="1036"/>
      <c r="AH32" s="1036"/>
      <c r="AI32" s="1036"/>
      <c r="AJ32" s="1037"/>
      <c r="AK32" s="980">
        <v>208</v>
      </c>
      <c r="AL32" s="971"/>
      <c r="AM32" s="971"/>
      <c r="AN32" s="971"/>
      <c r="AO32" s="971"/>
      <c r="AP32" s="971">
        <v>1999</v>
      </c>
      <c r="AQ32" s="971"/>
      <c r="AR32" s="971"/>
      <c r="AS32" s="971"/>
      <c r="AT32" s="971"/>
      <c r="AU32" s="971">
        <v>1581</v>
      </c>
      <c r="AV32" s="971"/>
      <c r="AW32" s="971"/>
      <c r="AX32" s="971"/>
      <c r="AY32" s="971"/>
      <c r="AZ32" s="1041" t="s">
        <v>551</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9">
        <v>1331</v>
      </c>
      <c r="R33" s="1039"/>
      <c r="S33" s="1039"/>
      <c r="T33" s="1039"/>
      <c r="U33" s="1039"/>
      <c r="V33" s="1039">
        <v>1341</v>
      </c>
      <c r="W33" s="1039"/>
      <c r="X33" s="1039"/>
      <c r="Y33" s="1039"/>
      <c r="Z33" s="1039"/>
      <c r="AA33" s="1039">
        <v>-10</v>
      </c>
      <c r="AB33" s="1039"/>
      <c r="AC33" s="1039"/>
      <c r="AD33" s="1039"/>
      <c r="AE33" s="1040"/>
      <c r="AF33" s="1035" t="s">
        <v>566</v>
      </c>
      <c r="AG33" s="1036"/>
      <c r="AH33" s="1036"/>
      <c r="AI33" s="1036"/>
      <c r="AJ33" s="1037"/>
      <c r="AK33" s="980">
        <v>499</v>
      </c>
      <c r="AL33" s="971"/>
      <c r="AM33" s="971"/>
      <c r="AN33" s="971"/>
      <c r="AO33" s="971"/>
      <c r="AP33" s="971">
        <v>4987</v>
      </c>
      <c r="AQ33" s="971"/>
      <c r="AR33" s="971"/>
      <c r="AS33" s="971"/>
      <c r="AT33" s="971"/>
      <c r="AU33" s="971">
        <v>4114</v>
      </c>
      <c r="AV33" s="971"/>
      <c r="AW33" s="971"/>
      <c r="AX33" s="971"/>
      <c r="AY33" s="971"/>
      <c r="AZ33" s="1041" t="s">
        <v>551</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9">
        <v>220</v>
      </c>
      <c r="R34" s="1039"/>
      <c r="S34" s="1039"/>
      <c r="T34" s="1039"/>
      <c r="U34" s="1039"/>
      <c r="V34" s="1039">
        <v>218</v>
      </c>
      <c r="W34" s="1039"/>
      <c r="X34" s="1039"/>
      <c r="Y34" s="1039"/>
      <c r="Z34" s="1039"/>
      <c r="AA34" s="1039">
        <v>2</v>
      </c>
      <c r="AB34" s="1039"/>
      <c r="AC34" s="1039"/>
      <c r="AD34" s="1039"/>
      <c r="AE34" s="1040"/>
      <c r="AF34" s="1035">
        <v>2</v>
      </c>
      <c r="AG34" s="1036"/>
      <c r="AH34" s="1036"/>
      <c r="AI34" s="1036"/>
      <c r="AJ34" s="1037"/>
      <c r="AK34" s="980">
        <v>145</v>
      </c>
      <c r="AL34" s="971"/>
      <c r="AM34" s="971"/>
      <c r="AN34" s="971"/>
      <c r="AO34" s="971"/>
      <c r="AP34" s="971">
        <v>999</v>
      </c>
      <c r="AQ34" s="971"/>
      <c r="AR34" s="971"/>
      <c r="AS34" s="971"/>
      <c r="AT34" s="971"/>
      <c r="AU34" s="971">
        <v>982</v>
      </c>
      <c r="AV34" s="971"/>
      <c r="AW34" s="971"/>
      <c r="AX34" s="971"/>
      <c r="AY34" s="971"/>
      <c r="AZ34" s="1041" t="s">
        <v>551</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397</v>
      </c>
      <c r="C35" s="1031"/>
      <c r="D35" s="1031"/>
      <c r="E35" s="1031"/>
      <c r="F35" s="1031"/>
      <c r="G35" s="1031"/>
      <c r="H35" s="1031"/>
      <c r="I35" s="1031"/>
      <c r="J35" s="1031"/>
      <c r="K35" s="1031"/>
      <c r="L35" s="1031"/>
      <c r="M35" s="1031"/>
      <c r="N35" s="1031"/>
      <c r="O35" s="1031"/>
      <c r="P35" s="1032"/>
      <c r="Q35" s="1039">
        <v>85</v>
      </c>
      <c r="R35" s="1039"/>
      <c r="S35" s="1039"/>
      <c r="T35" s="1039"/>
      <c r="U35" s="1039"/>
      <c r="V35" s="1039">
        <v>86</v>
      </c>
      <c r="W35" s="1039"/>
      <c r="X35" s="1039"/>
      <c r="Y35" s="1039"/>
      <c r="Z35" s="1039"/>
      <c r="AA35" s="1039">
        <v>-1</v>
      </c>
      <c r="AB35" s="1039"/>
      <c r="AC35" s="1039"/>
      <c r="AD35" s="1039"/>
      <c r="AE35" s="1040"/>
      <c r="AF35" s="1035" t="s">
        <v>566</v>
      </c>
      <c r="AG35" s="1036"/>
      <c r="AH35" s="1036"/>
      <c r="AI35" s="1036"/>
      <c r="AJ35" s="1037"/>
      <c r="AK35" s="980">
        <v>54</v>
      </c>
      <c r="AL35" s="971"/>
      <c r="AM35" s="971"/>
      <c r="AN35" s="971"/>
      <c r="AO35" s="971"/>
      <c r="AP35" s="971">
        <v>116</v>
      </c>
      <c r="AQ35" s="971"/>
      <c r="AR35" s="971"/>
      <c r="AS35" s="971"/>
      <c r="AT35" s="971"/>
      <c r="AU35" s="971">
        <v>103</v>
      </c>
      <c r="AV35" s="971"/>
      <c r="AW35" s="971"/>
      <c r="AX35" s="971"/>
      <c r="AY35" s="971"/>
      <c r="AZ35" s="1041" t="s">
        <v>551</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910</v>
      </c>
      <c r="AG63" s="959"/>
      <c r="AH63" s="959"/>
      <c r="AI63" s="959"/>
      <c r="AJ63" s="1022"/>
      <c r="AK63" s="1023"/>
      <c r="AL63" s="963"/>
      <c r="AM63" s="963"/>
      <c r="AN63" s="963"/>
      <c r="AO63" s="963"/>
      <c r="AP63" s="959">
        <v>9687</v>
      </c>
      <c r="AQ63" s="959"/>
      <c r="AR63" s="959"/>
      <c r="AS63" s="959"/>
      <c r="AT63" s="959"/>
      <c r="AU63" s="959">
        <v>6780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552</v>
      </c>
      <c r="C68" s="986"/>
      <c r="D68" s="986"/>
      <c r="E68" s="986"/>
      <c r="F68" s="986"/>
      <c r="G68" s="986"/>
      <c r="H68" s="986"/>
      <c r="I68" s="986"/>
      <c r="J68" s="986"/>
      <c r="K68" s="986"/>
      <c r="L68" s="986"/>
      <c r="M68" s="986"/>
      <c r="N68" s="986"/>
      <c r="O68" s="986"/>
      <c r="P68" s="987"/>
      <c r="Q68" s="988">
        <v>7150</v>
      </c>
      <c r="R68" s="982"/>
      <c r="S68" s="982"/>
      <c r="T68" s="982"/>
      <c r="U68" s="982"/>
      <c r="V68" s="982">
        <v>6591</v>
      </c>
      <c r="W68" s="982"/>
      <c r="X68" s="982"/>
      <c r="Y68" s="982"/>
      <c r="Z68" s="982"/>
      <c r="AA68" s="982">
        <v>559</v>
      </c>
      <c r="AB68" s="982"/>
      <c r="AC68" s="982"/>
      <c r="AD68" s="982"/>
      <c r="AE68" s="982"/>
      <c r="AF68" s="982">
        <v>559</v>
      </c>
      <c r="AG68" s="982"/>
      <c r="AH68" s="982"/>
      <c r="AI68" s="982"/>
      <c r="AJ68" s="982"/>
      <c r="AK68" s="982" t="s">
        <v>551</v>
      </c>
      <c r="AL68" s="982"/>
      <c r="AM68" s="982"/>
      <c r="AN68" s="982"/>
      <c r="AO68" s="982"/>
      <c r="AP68" s="982">
        <v>1486</v>
      </c>
      <c r="AQ68" s="982"/>
      <c r="AR68" s="982"/>
      <c r="AS68" s="982"/>
      <c r="AT68" s="982"/>
      <c r="AU68" s="982" t="s">
        <v>551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7">
        <v>303</v>
      </c>
      <c r="R69" s="971"/>
      <c r="S69" s="971"/>
      <c r="T69" s="971"/>
      <c r="U69" s="971"/>
      <c r="V69" s="971">
        <v>292</v>
      </c>
      <c r="W69" s="971"/>
      <c r="X69" s="971"/>
      <c r="Y69" s="971"/>
      <c r="Z69" s="971"/>
      <c r="AA69" s="971">
        <v>11</v>
      </c>
      <c r="AB69" s="971"/>
      <c r="AC69" s="971"/>
      <c r="AD69" s="971"/>
      <c r="AE69" s="971"/>
      <c r="AF69" s="971">
        <v>11</v>
      </c>
      <c r="AG69" s="971"/>
      <c r="AH69" s="971"/>
      <c r="AI69" s="971"/>
      <c r="AJ69" s="971"/>
      <c r="AK69" s="971" t="s">
        <v>551</v>
      </c>
      <c r="AL69" s="971"/>
      <c r="AM69" s="971"/>
      <c r="AN69" s="971"/>
      <c r="AO69" s="971"/>
      <c r="AP69" s="971" t="s">
        <v>562</v>
      </c>
      <c r="AQ69" s="971"/>
      <c r="AR69" s="971"/>
      <c r="AS69" s="971"/>
      <c r="AT69" s="971"/>
      <c r="AU69" s="971" t="s">
        <v>551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554</v>
      </c>
      <c r="C70" s="975"/>
      <c r="D70" s="975"/>
      <c r="E70" s="975"/>
      <c r="F70" s="975"/>
      <c r="G70" s="975"/>
      <c r="H70" s="975"/>
      <c r="I70" s="975"/>
      <c r="J70" s="975"/>
      <c r="K70" s="975"/>
      <c r="L70" s="975"/>
      <c r="M70" s="975"/>
      <c r="N70" s="975"/>
      <c r="O70" s="975"/>
      <c r="P70" s="976"/>
      <c r="Q70" s="977">
        <v>3423</v>
      </c>
      <c r="R70" s="971"/>
      <c r="S70" s="971"/>
      <c r="T70" s="971"/>
      <c r="U70" s="971"/>
      <c r="V70" s="971">
        <v>3110</v>
      </c>
      <c r="W70" s="971"/>
      <c r="X70" s="971"/>
      <c r="Y70" s="971"/>
      <c r="Z70" s="971"/>
      <c r="AA70" s="971">
        <v>313</v>
      </c>
      <c r="AB70" s="971"/>
      <c r="AC70" s="971"/>
      <c r="AD70" s="971"/>
      <c r="AE70" s="971"/>
      <c r="AF70" s="971">
        <v>313</v>
      </c>
      <c r="AG70" s="971"/>
      <c r="AH70" s="971"/>
      <c r="AI70" s="971"/>
      <c r="AJ70" s="971"/>
      <c r="AK70" s="971">
        <v>110</v>
      </c>
      <c r="AL70" s="971"/>
      <c r="AM70" s="971"/>
      <c r="AN70" s="971"/>
      <c r="AO70" s="971"/>
      <c r="AP70" s="971">
        <v>595</v>
      </c>
      <c r="AQ70" s="971"/>
      <c r="AR70" s="971"/>
      <c r="AS70" s="971"/>
      <c r="AT70" s="971"/>
      <c r="AU70" s="971">
        <v>36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555</v>
      </c>
      <c r="C71" s="975"/>
      <c r="D71" s="975"/>
      <c r="E71" s="975"/>
      <c r="F71" s="975"/>
      <c r="G71" s="975"/>
      <c r="H71" s="975"/>
      <c r="I71" s="975"/>
      <c r="J71" s="975"/>
      <c r="K71" s="975"/>
      <c r="L71" s="975"/>
      <c r="M71" s="975"/>
      <c r="N71" s="975"/>
      <c r="O71" s="975"/>
      <c r="P71" s="976"/>
      <c r="Q71" s="977">
        <v>1406</v>
      </c>
      <c r="R71" s="971"/>
      <c r="S71" s="971"/>
      <c r="T71" s="971"/>
      <c r="U71" s="971"/>
      <c r="V71" s="971">
        <v>1048</v>
      </c>
      <c r="W71" s="971"/>
      <c r="X71" s="971"/>
      <c r="Y71" s="971"/>
      <c r="Z71" s="971"/>
      <c r="AA71" s="971">
        <v>13</v>
      </c>
      <c r="AB71" s="971"/>
      <c r="AC71" s="971"/>
      <c r="AD71" s="971"/>
      <c r="AE71" s="971"/>
      <c r="AF71" s="971">
        <v>644</v>
      </c>
      <c r="AG71" s="971"/>
      <c r="AH71" s="971"/>
      <c r="AI71" s="971"/>
      <c r="AJ71" s="971"/>
      <c r="AK71" s="971" t="s">
        <v>551</v>
      </c>
      <c r="AL71" s="971"/>
      <c r="AM71" s="971"/>
      <c r="AN71" s="971"/>
      <c r="AO71" s="971"/>
      <c r="AP71" s="971">
        <v>2172</v>
      </c>
      <c r="AQ71" s="971"/>
      <c r="AR71" s="971"/>
      <c r="AS71" s="971"/>
      <c r="AT71" s="971"/>
      <c r="AU71" s="971" t="s">
        <v>551</v>
      </c>
      <c r="AV71" s="971"/>
      <c r="AW71" s="971"/>
      <c r="AX71" s="971"/>
      <c r="AY71" s="971"/>
      <c r="AZ71" s="972" t="s">
        <v>556</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1527</v>
      </c>
      <c r="AG88" s="959"/>
      <c r="AH88" s="959"/>
      <c r="AI88" s="959"/>
      <c r="AJ88" s="959"/>
      <c r="AK88" s="963"/>
      <c r="AL88" s="963"/>
      <c r="AM88" s="963"/>
      <c r="AN88" s="963"/>
      <c r="AO88" s="963"/>
      <c r="AP88" s="959">
        <v>4253</v>
      </c>
      <c r="AQ88" s="959"/>
      <c r="AR88" s="959"/>
      <c r="AS88" s="959"/>
      <c r="AT88" s="959"/>
      <c r="AU88" s="959">
        <v>36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225</v>
      </c>
      <c r="CS102" s="953"/>
      <c r="CT102" s="953"/>
      <c r="CU102" s="953"/>
      <c r="CV102" s="954"/>
      <c r="CW102" s="952">
        <v>10</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v>135</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1841537</v>
      </c>
      <c r="AB110" s="889"/>
      <c r="AC110" s="889"/>
      <c r="AD110" s="889"/>
      <c r="AE110" s="890"/>
      <c r="AF110" s="891">
        <v>1797855</v>
      </c>
      <c r="AG110" s="889"/>
      <c r="AH110" s="889"/>
      <c r="AI110" s="889"/>
      <c r="AJ110" s="890"/>
      <c r="AK110" s="891">
        <v>1772280</v>
      </c>
      <c r="AL110" s="889"/>
      <c r="AM110" s="889"/>
      <c r="AN110" s="889"/>
      <c r="AO110" s="890"/>
      <c r="AP110" s="892">
        <v>20.5</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18109929</v>
      </c>
      <c r="BR110" s="842"/>
      <c r="BS110" s="842"/>
      <c r="BT110" s="842"/>
      <c r="BU110" s="842"/>
      <c r="BV110" s="842">
        <v>17985612</v>
      </c>
      <c r="BW110" s="842"/>
      <c r="BX110" s="842"/>
      <c r="BY110" s="842"/>
      <c r="BZ110" s="842"/>
      <c r="CA110" s="842">
        <v>17690219</v>
      </c>
      <c r="CB110" s="842"/>
      <c r="CC110" s="842"/>
      <c r="CD110" s="842"/>
      <c r="CE110" s="842"/>
      <c r="CF110" s="866">
        <v>205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66764</v>
      </c>
      <c r="BR111" s="817"/>
      <c r="BS111" s="817"/>
      <c r="BT111" s="817"/>
      <c r="BU111" s="817"/>
      <c r="BV111" s="817">
        <v>14038</v>
      </c>
      <c r="BW111" s="817"/>
      <c r="BX111" s="817"/>
      <c r="BY111" s="817"/>
      <c r="BZ111" s="817"/>
      <c r="CA111" s="817">
        <v>13789</v>
      </c>
      <c r="CB111" s="817"/>
      <c r="CC111" s="817"/>
      <c r="CD111" s="817"/>
      <c r="CE111" s="817"/>
      <c r="CF111" s="875">
        <v>0.2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6649847</v>
      </c>
      <c r="BR112" s="817"/>
      <c r="BS112" s="817"/>
      <c r="BT112" s="817"/>
      <c r="BU112" s="817"/>
      <c r="BV112" s="817">
        <v>6651361</v>
      </c>
      <c r="BW112" s="817"/>
      <c r="BX112" s="817"/>
      <c r="BY112" s="817"/>
      <c r="BZ112" s="817"/>
      <c r="CA112" s="817">
        <v>6779914</v>
      </c>
      <c r="CB112" s="817"/>
      <c r="CC112" s="817"/>
      <c r="CD112" s="817"/>
      <c r="CE112" s="817"/>
      <c r="CF112" s="875">
        <v>78.599999999999994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66764</v>
      </c>
      <c r="DH112" s="817"/>
      <c r="DI112" s="817"/>
      <c r="DJ112" s="817"/>
      <c r="DK112" s="817"/>
      <c r="DL112" s="817">
        <v>14038</v>
      </c>
      <c r="DM112" s="817"/>
      <c r="DN112" s="817"/>
      <c r="DO112" s="817"/>
      <c r="DP112" s="817"/>
      <c r="DQ112" s="817">
        <v>13789</v>
      </c>
      <c r="DR112" s="817"/>
      <c r="DS112" s="817"/>
      <c r="DT112" s="817"/>
      <c r="DU112" s="817"/>
      <c r="DV112" s="794">
        <v>0.2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659787</v>
      </c>
      <c r="AB113" s="919"/>
      <c r="AC113" s="919"/>
      <c r="AD113" s="919"/>
      <c r="AE113" s="920"/>
      <c r="AF113" s="921">
        <v>659611</v>
      </c>
      <c r="AG113" s="919"/>
      <c r="AH113" s="919"/>
      <c r="AI113" s="919"/>
      <c r="AJ113" s="920"/>
      <c r="AK113" s="921">
        <v>703698</v>
      </c>
      <c r="AL113" s="919"/>
      <c r="AM113" s="919"/>
      <c r="AN113" s="919"/>
      <c r="AO113" s="920"/>
      <c r="AP113" s="922">
        <v>8.1999999999999993</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59963</v>
      </c>
      <c r="BR113" s="817"/>
      <c r="BS113" s="817"/>
      <c r="BT113" s="817"/>
      <c r="BU113" s="817"/>
      <c r="BV113" s="817">
        <v>48750</v>
      </c>
      <c r="BW113" s="817"/>
      <c r="BX113" s="817"/>
      <c r="BY113" s="817"/>
      <c r="BZ113" s="817"/>
      <c r="CA113" s="817">
        <v>35967</v>
      </c>
      <c r="CB113" s="817"/>
      <c r="CC113" s="817"/>
      <c r="CD113" s="817"/>
      <c r="CE113" s="817"/>
      <c r="CF113" s="875">
        <v>0.4</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13225</v>
      </c>
      <c r="AB114" s="780"/>
      <c r="AC114" s="780"/>
      <c r="AD114" s="780"/>
      <c r="AE114" s="781"/>
      <c r="AF114" s="782">
        <v>13524</v>
      </c>
      <c r="AG114" s="780"/>
      <c r="AH114" s="780"/>
      <c r="AI114" s="780"/>
      <c r="AJ114" s="781"/>
      <c r="AK114" s="782">
        <v>13481</v>
      </c>
      <c r="AL114" s="780"/>
      <c r="AM114" s="780"/>
      <c r="AN114" s="780"/>
      <c r="AO114" s="781"/>
      <c r="AP114" s="824">
        <v>0.2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1748392</v>
      </c>
      <c r="BR114" s="817"/>
      <c r="BS114" s="817"/>
      <c r="BT114" s="817"/>
      <c r="BU114" s="817"/>
      <c r="BV114" s="817">
        <v>1520769</v>
      </c>
      <c r="BW114" s="817"/>
      <c r="BX114" s="817"/>
      <c r="BY114" s="817"/>
      <c r="BZ114" s="817"/>
      <c r="CA114" s="817">
        <v>1565879</v>
      </c>
      <c r="CB114" s="817"/>
      <c r="CC114" s="817"/>
      <c r="CD114" s="817"/>
      <c r="CE114" s="817"/>
      <c r="CF114" s="875">
        <v>18.100000000000001</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33953</v>
      </c>
      <c r="AB115" s="919"/>
      <c r="AC115" s="919"/>
      <c r="AD115" s="919"/>
      <c r="AE115" s="920"/>
      <c r="AF115" s="921">
        <v>33132</v>
      </c>
      <c r="AG115" s="919"/>
      <c r="AH115" s="919"/>
      <c r="AI115" s="919"/>
      <c r="AJ115" s="920"/>
      <c r="AK115" s="921">
        <v>1576</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200426</v>
      </c>
      <c r="BR115" s="817"/>
      <c r="BS115" s="817"/>
      <c r="BT115" s="817"/>
      <c r="BU115" s="817"/>
      <c r="BV115" s="817">
        <v>158600</v>
      </c>
      <c r="BW115" s="817"/>
      <c r="BX115" s="817"/>
      <c r="BY115" s="817"/>
      <c r="BZ115" s="817"/>
      <c r="CA115" s="817">
        <v>135770</v>
      </c>
      <c r="CB115" s="817"/>
      <c r="CC115" s="817"/>
      <c r="CD115" s="817"/>
      <c r="CE115" s="817"/>
      <c r="CF115" s="875">
        <v>1.6</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2548502</v>
      </c>
      <c r="AB117" s="903"/>
      <c r="AC117" s="903"/>
      <c r="AD117" s="903"/>
      <c r="AE117" s="904"/>
      <c r="AF117" s="905">
        <v>2504122</v>
      </c>
      <c r="AG117" s="903"/>
      <c r="AH117" s="903"/>
      <c r="AI117" s="903"/>
      <c r="AJ117" s="904"/>
      <c r="AK117" s="905">
        <v>2491035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26835321</v>
      </c>
      <c r="BR119" s="845"/>
      <c r="BS119" s="845"/>
      <c r="BT119" s="845"/>
      <c r="BU119" s="845"/>
      <c r="BV119" s="845">
        <v>26379130</v>
      </c>
      <c r="BW119" s="845"/>
      <c r="BX119" s="845"/>
      <c r="BY119" s="845"/>
      <c r="BZ119" s="845"/>
      <c r="CA119" s="845">
        <v>26221538</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3003023</v>
      </c>
      <c r="BR120" s="842"/>
      <c r="BS120" s="842"/>
      <c r="BT120" s="842"/>
      <c r="BU120" s="842"/>
      <c r="BV120" s="842">
        <v>2624921</v>
      </c>
      <c r="BW120" s="842"/>
      <c r="BX120" s="842"/>
      <c r="BY120" s="842"/>
      <c r="BZ120" s="842"/>
      <c r="CA120" s="842">
        <v>2960396</v>
      </c>
      <c r="CB120" s="842"/>
      <c r="CC120" s="842"/>
      <c r="CD120" s="842"/>
      <c r="CE120" s="842"/>
      <c r="CF120" s="866">
        <v>34.299999999999997</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4260435</v>
      </c>
      <c r="DH120" s="842"/>
      <c r="DI120" s="842"/>
      <c r="DJ120" s="842"/>
      <c r="DK120" s="842"/>
      <c r="DL120" s="842">
        <v>4197938</v>
      </c>
      <c r="DM120" s="842"/>
      <c r="DN120" s="842"/>
      <c r="DO120" s="842"/>
      <c r="DP120" s="842"/>
      <c r="DQ120" s="842">
        <v>4114242</v>
      </c>
      <c r="DR120" s="842"/>
      <c r="DS120" s="842"/>
      <c r="DT120" s="842"/>
      <c r="DU120" s="842"/>
      <c r="DV120" s="843">
        <v>47.7</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31493</v>
      </c>
      <c r="AB121" s="780"/>
      <c r="AC121" s="780"/>
      <c r="AD121" s="780"/>
      <c r="AE121" s="781"/>
      <c r="AF121" s="782">
        <v>31503</v>
      </c>
      <c r="AG121" s="780"/>
      <c r="AH121" s="780"/>
      <c r="AI121" s="780"/>
      <c r="AJ121" s="781"/>
      <c r="AK121" s="782">
        <v>28</v>
      </c>
      <c r="AL121" s="780"/>
      <c r="AM121" s="780"/>
      <c r="AN121" s="780"/>
      <c r="AO121" s="781"/>
      <c r="AP121" s="824">
        <v>0</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1746775</v>
      </c>
      <c r="BR121" s="817"/>
      <c r="BS121" s="817"/>
      <c r="BT121" s="817"/>
      <c r="BU121" s="817"/>
      <c r="BV121" s="817">
        <v>1977950</v>
      </c>
      <c r="BW121" s="817"/>
      <c r="BX121" s="817"/>
      <c r="BY121" s="817"/>
      <c r="BZ121" s="817"/>
      <c r="CA121" s="817">
        <v>2222568</v>
      </c>
      <c r="CB121" s="817"/>
      <c r="CC121" s="817"/>
      <c r="CD121" s="817"/>
      <c r="CE121" s="817"/>
      <c r="CF121" s="875">
        <v>25.8</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1256069</v>
      </c>
      <c r="DH121" s="817"/>
      <c r="DI121" s="817"/>
      <c r="DJ121" s="817"/>
      <c r="DK121" s="817"/>
      <c r="DL121" s="817">
        <v>1347775</v>
      </c>
      <c r="DM121" s="817"/>
      <c r="DN121" s="817"/>
      <c r="DO121" s="817"/>
      <c r="DP121" s="817"/>
      <c r="DQ121" s="817">
        <v>1581128</v>
      </c>
      <c r="DR121" s="817"/>
      <c r="DS121" s="817"/>
      <c r="DT121" s="817"/>
      <c r="DU121" s="817"/>
      <c r="DV121" s="794">
        <v>18.3</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14929594</v>
      </c>
      <c r="BR122" s="845"/>
      <c r="BS122" s="845"/>
      <c r="BT122" s="845"/>
      <c r="BU122" s="845"/>
      <c r="BV122" s="845">
        <v>14180562</v>
      </c>
      <c r="BW122" s="845"/>
      <c r="BX122" s="845"/>
      <c r="BY122" s="845"/>
      <c r="BZ122" s="845"/>
      <c r="CA122" s="845">
        <v>14036660</v>
      </c>
      <c r="CB122" s="845"/>
      <c r="CC122" s="845"/>
      <c r="CD122" s="845"/>
      <c r="CE122" s="845"/>
      <c r="CF122" s="846">
        <v>162.69999999999999</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1007772</v>
      </c>
      <c r="DH122" s="817"/>
      <c r="DI122" s="817"/>
      <c r="DJ122" s="817"/>
      <c r="DK122" s="817"/>
      <c r="DL122" s="817">
        <v>993063</v>
      </c>
      <c r="DM122" s="817"/>
      <c r="DN122" s="817"/>
      <c r="DO122" s="817"/>
      <c r="DP122" s="817"/>
      <c r="DQ122" s="817">
        <v>981528</v>
      </c>
      <c r="DR122" s="817"/>
      <c r="DS122" s="817"/>
      <c r="DT122" s="817"/>
      <c r="DU122" s="817"/>
      <c r="DV122" s="794">
        <v>11.4</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19679392</v>
      </c>
      <c r="BR123" s="833"/>
      <c r="BS123" s="833"/>
      <c r="BT123" s="833"/>
      <c r="BU123" s="833"/>
      <c r="BV123" s="833">
        <v>18783433</v>
      </c>
      <c r="BW123" s="833"/>
      <c r="BX123" s="833"/>
      <c r="BY123" s="833"/>
      <c r="BZ123" s="833"/>
      <c r="CA123" s="833">
        <v>19219624</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125571</v>
      </c>
      <c r="DH123" s="780"/>
      <c r="DI123" s="780"/>
      <c r="DJ123" s="780"/>
      <c r="DK123" s="781"/>
      <c r="DL123" s="782">
        <v>112585</v>
      </c>
      <c r="DM123" s="780"/>
      <c r="DN123" s="780"/>
      <c r="DO123" s="780"/>
      <c r="DP123" s="781"/>
      <c r="DQ123" s="782">
        <v>103016</v>
      </c>
      <c r="DR123" s="780"/>
      <c r="DS123" s="780"/>
      <c r="DT123" s="780"/>
      <c r="DU123" s="781"/>
      <c r="DV123" s="824">
        <v>1.2</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82.5</v>
      </c>
      <c r="BR124" s="831"/>
      <c r="BS124" s="831"/>
      <c r="BT124" s="831"/>
      <c r="BU124" s="831"/>
      <c r="BV124" s="831">
        <v>89.3</v>
      </c>
      <c r="BW124" s="831"/>
      <c r="BX124" s="831"/>
      <c r="BY124" s="831"/>
      <c r="BZ124" s="831"/>
      <c r="CA124" s="831">
        <v>81.099999999999994</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v>158503</v>
      </c>
      <c r="DH126" s="817"/>
      <c r="DI126" s="817"/>
      <c r="DJ126" s="817"/>
      <c r="DK126" s="817"/>
      <c r="DL126" s="817">
        <v>137980</v>
      </c>
      <c r="DM126" s="817"/>
      <c r="DN126" s="817"/>
      <c r="DO126" s="817"/>
      <c r="DP126" s="817"/>
      <c r="DQ126" s="817">
        <v>119398</v>
      </c>
      <c r="DR126" s="817"/>
      <c r="DS126" s="817"/>
      <c r="DT126" s="817"/>
      <c r="DU126" s="817"/>
      <c r="DV126" s="794">
        <v>1.4</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2460</v>
      </c>
      <c r="AB127" s="780"/>
      <c r="AC127" s="780"/>
      <c r="AD127" s="780"/>
      <c r="AE127" s="781"/>
      <c r="AF127" s="782">
        <v>1629</v>
      </c>
      <c r="AG127" s="780"/>
      <c r="AH127" s="780"/>
      <c r="AI127" s="780"/>
      <c r="AJ127" s="781"/>
      <c r="AK127" s="782">
        <v>1548</v>
      </c>
      <c r="AL127" s="780"/>
      <c r="AM127" s="780"/>
      <c r="AN127" s="780"/>
      <c r="AO127" s="781"/>
      <c r="AP127" s="824">
        <v>0</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142422</v>
      </c>
      <c r="AB128" s="801"/>
      <c r="AC128" s="801"/>
      <c r="AD128" s="801"/>
      <c r="AE128" s="802"/>
      <c r="AF128" s="803">
        <v>134816</v>
      </c>
      <c r="AG128" s="801"/>
      <c r="AH128" s="801"/>
      <c r="AI128" s="801"/>
      <c r="AJ128" s="802"/>
      <c r="AK128" s="803">
        <v>121460</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13.32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v>41923</v>
      </c>
      <c r="DH128" s="791"/>
      <c r="DI128" s="791"/>
      <c r="DJ128" s="791"/>
      <c r="DK128" s="791"/>
      <c r="DL128" s="791">
        <v>20620</v>
      </c>
      <c r="DM128" s="791"/>
      <c r="DN128" s="791"/>
      <c r="DO128" s="791"/>
      <c r="DP128" s="791"/>
      <c r="DQ128" s="791">
        <v>16372</v>
      </c>
      <c r="DR128" s="791"/>
      <c r="DS128" s="791"/>
      <c r="DT128" s="791"/>
      <c r="DU128" s="791"/>
      <c r="DV128" s="792">
        <v>0.2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10277148</v>
      </c>
      <c r="AB129" s="780"/>
      <c r="AC129" s="780"/>
      <c r="AD129" s="780"/>
      <c r="AE129" s="781"/>
      <c r="AF129" s="782">
        <v>10028411</v>
      </c>
      <c r="AG129" s="780"/>
      <c r="AH129" s="780"/>
      <c r="AI129" s="780"/>
      <c r="AJ129" s="781"/>
      <c r="AK129" s="782">
        <v>10108515</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18.32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1605039</v>
      </c>
      <c r="AB130" s="780"/>
      <c r="AC130" s="780"/>
      <c r="AD130" s="780"/>
      <c r="AE130" s="781"/>
      <c r="AF130" s="782">
        <v>1530732</v>
      </c>
      <c r="AG130" s="780"/>
      <c r="AH130" s="780"/>
      <c r="AI130" s="780"/>
      <c r="AJ130" s="781"/>
      <c r="AK130" s="782">
        <v>1480981</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9.8000000000000007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8672109</v>
      </c>
      <c r="AB131" s="764"/>
      <c r="AC131" s="764"/>
      <c r="AD131" s="764"/>
      <c r="AE131" s="765"/>
      <c r="AF131" s="766">
        <v>8497679</v>
      </c>
      <c r="AG131" s="764"/>
      <c r="AH131" s="764"/>
      <c r="AI131" s="764"/>
      <c r="AJ131" s="765"/>
      <c r="AK131" s="766">
        <v>8627534</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81.099999999999994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9.2369803009999991</v>
      </c>
      <c r="AB132" s="745"/>
      <c r="AC132" s="745"/>
      <c r="AD132" s="745"/>
      <c r="AE132" s="746"/>
      <c r="AF132" s="747">
        <v>9.8682710890000003</v>
      </c>
      <c r="AG132" s="745"/>
      <c r="AH132" s="745"/>
      <c r="AI132" s="745"/>
      <c r="AJ132" s="746"/>
      <c r="AK132" s="747">
        <v>10.29951316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9.1</v>
      </c>
      <c r="AB133" s="724"/>
      <c r="AC133" s="724"/>
      <c r="AD133" s="724"/>
      <c r="AE133" s="725"/>
      <c r="AF133" s="723">
        <v>9.6</v>
      </c>
      <c r="AG133" s="724"/>
      <c r="AH133" s="724"/>
      <c r="AI133" s="724"/>
      <c r="AJ133" s="725"/>
      <c r="AK133" s="723">
        <v>9.8000000000000007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5Hsf89Huk9rhbQ3wQ+c1hi4xxZ4aSR7EzFbmoKKDbBAzDB60giRgJ4AYnUy857Z/HknsdQZkFsrrgjVreBqAg==" saltValue="F7sEbU1OLqW2KGC6fosu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L30" sqref="L30:P3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jNProqSge5jx8rdzXtsB3WNX1hs/9VDYm49elWXxGFepa7l+uxM1x5y7+skNIcNvTCnTb9790ezRFpn2q9GNQ==" saltValue="pjY842XhwREEVTimF34n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7" zoomScaleNormal="100" zoomScaleSheetLayoutView="55" workbookViewId="0">
      <selection activeCell="L30" sqref="L30:P30"/>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snO6cSM36EiicBR1GTyit/KmtOIGIrk/tGDOJnVh4KBV4TK581ekINn2xhSzxXmujgANaTrh3qjlAEQGBpgTQ==" saltValue="A8ygGXpfLKcx3CbT/2Xb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L30" sqref="L30:P30"/>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2564830</v>
      </c>
      <c r="AP9" s="281">
        <v>100122</v>
      </c>
      <c r="AQ9" s="282">
        <v>67248</v>
      </c>
      <c r="AR9" s="283">
        <v>48.9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481047</v>
      </c>
      <c r="AP10" s="284">
        <v>18778</v>
      </c>
      <c r="AQ10" s="285">
        <v>9038</v>
      </c>
      <c r="AR10" s="286">
        <v>107.8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t="s">
        <v>489</v>
      </c>
      <c r="AP11" s="284" t="s">
        <v>489</v>
      </c>
      <c r="AQ11" s="285">
        <v>320</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489</v>
      </c>
      <c r="AP12" s="284" t="s">
        <v>489</v>
      </c>
      <c r="AQ12" s="285">
        <v>22</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108277</v>
      </c>
      <c r="AP13" s="284">
        <v>4227</v>
      </c>
      <c r="AQ13" s="285">
        <v>2764</v>
      </c>
      <c r="AR13" s="286">
        <v>52.9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101090</v>
      </c>
      <c r="AP14" s="284">
        <v>3946</v>
      </c>
      <c r="AQ14" s="285">
        <v>1165</v>
      </c>
      <c r="AR14" s="286">
        <v>238.7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-105152</v>
      </c>
      <c r="AP15" s="284">
        <v>-4105</v>
      </c>
      <c r="AQ15" s="285">
        <v>-3941</v>
      </c>
      <c r="AR15" s="286">
        <v>4.2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3150092</v>
      </c>
      <c r="AP16" s="284">
        <v>122969</v>
      </c>
      <c r="AQ16" s="285">
        <v>76616</v>
      </c>
      <c r="AR16" s="286">
        <v>60.5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9.1300000000000008</v>
      </c>
      <c r="AP21" s="298">
        <v>6.73</v>
      </c>
      <c r="AQ21" s="299">
        <v>2.4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96.8</v>
      </c>
      <c r="AP22" s="303">
        <v>96.9</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1772280</v>
      </c>
      <c r="AP32" s="312">
        <v>69184</v>
      </c>
      <c r="AQ32" s="313">
        <v>33390</v>
      </c>
      <c r="AR32" s="314">
        <v>107.2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703698</v>
      </c>
      <c r="AP35" s="312">
        <v>27470</v>
      </c>
      <c r="AQ35" s="313">
        <v>8851</v>
      </c>
      <c r="AR35" s="314">
        <v>210.4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13481</v>
      </c>
      <c r="AP36" s="312">
        <v>526</v>
      </c>
      <c r="AQ36" s="313">
        <v>2033</v>
      </c>
      <c r="AR36" s="314">
        <v>-74.099999999999994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1576</v>
      </c>
      <c r="AP37" s="312">
        <v>62</v>
      </c>
      <c r="AQ37" s="313">
        <v>640</v>
      </c>
      <c r="AR37" s="314">
        <v>-90.3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-121460</v>
      </c>
      <c r="AP39" s="312">
        <v>-4741</v>
      </c>
      <c r="AQ39" s="313">
        <v>-3025</v>
      </c>
      <c r="AR39" s="314">
        <v>56.7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-1480981</v>
      </c>
      <c r="AP40" s="312">
        <v>-57812</v>
      </c>
      <c r="AQ40" s="313">
        <v>-26876</v>
      </c>
      <c r="AR40" s="314">
        <v>115.1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888594</v>
      </c>
      <c r="AP41" s="312">
        <v>34688</v>
      </c>
      <c r="AQ41" s="313">
        <v>15015</v>
      </c>
      <c r="AR41" s="314">
        <v>131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2067245</v>
      </c>
      <c r="AN51" s="334">
        <v>77611</v>
      </c>
      <c r="AO51" s="335">
        <v>9.6999999999999993</v>
      </c>
      <c r="AP51" s="336">
        <v>51264</v>
      </c>
      <c r="AQ51" s="337">
        <v>8.1999999999999993</v>
      </c>
      <c r="AR51" s="338">
        <v>1.5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1031532</v>
      </c>
      <c r="AN52" s="342">
        <v>38727</v>
      </c>
      <c r="AO52" s="343">
        <v>11.3</v>
      </c>
      <c r="AP52" s="344">
        <v>26040</v>
      </c>
      <c r="AQ52" s="345">
        <v>4.5</v>
      </c>
      <c r="AR52" s="346">
        <v>6.8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3391428</v>
      </c>
      <c r="AN53" s="334">
        <v>128254</v>
      </c>
      <c r="AO53" s="335">
        <v>65.3</v>
      </c>
      <c r="AP53" s="336">
        <v>52068</v>
      </c>
      <c r="AQ53" s="337">
        <v>1.6</v>
      </c>
      <c r="AR53" s="338">
        <v>63.7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1836619</v>
      </c>
      <c r="AN54" s="342">
        <v>69456</v>
      </c>
      <c r="AO54" s="343">
        <v>79.3</v>
      </c>
      <c r="AP54" s="344">
        <v>26936</v>
      </c>
      <c r="AQ54" s="345">
        <v>3.4</v>
      </c>
      <c r="AR54" s="346">
        <v>75.900000000000006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3508535</v>
      </c>
      <c r="AN55" s="334">
        <v>133541</v>
      </c>
      <c r="AO55" s="335">
        <v>4.0999999999999996</v>
      </c>
      <c r="AP55" s="336">
        <v>47161</v>
      </c>
      <c r="AQ55" s="337">
        <v>-9.4</v>
      </c>
      <c r="AR55" s="338">
        <v>13.5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840612</v>
      </c>
      <c r="AN56" s="342">
        <v>31995</v>
      </c>
      <c r="AO56" s="343">
        <v>-53.9</v>
      </c>
      <c r="AP56" s="344">
        <v>24595</v>
      </c>
      <c r="AQ56" s="345">
        <v>-8.6999999999999993</v>
      </c>
      <c r="AR56" s="346">
        <v>-45.2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3802628</v>
      </c>
      <c r="AN57" s="334">
        <v>146837</v>
      </c>
      <c r="AO57" s="335">
        <v>10</v>
      </c>
      <c r="AP57" s="336">
        <v>43423</v>
      </c>
      <c r="AQ57" s="337">
        <v>-7.9</v>
      </c>
      <c r="AR57" s="338">
        <v>17.899999999999999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1052421</v>
      </c>
      <c r="AN58" s="342">
        <v>40639</v>
      </c>
      <c r="AO58" s="343">
        <v>27</v>
      </c>
      <c r="AP58" s="344">
        <v>22207</v>
      </c>
      <c r="AQ58" s="345">
        <v>-9.6999999999999993</v>
      </c>
      <c r="AR58" s="346">
        <v>36.700000000000003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4466802</v>
      </c>
      <c r="AN59" s="334">
        <v>174369</v>
      </c>
      <c r="AO59" s="335">
        <v>18.8</v>
      </c>
      <c r="AP59" s="336">
        <v>45265</v>
      </c>
      <c r="AQ59" s="337">
        <v>4.2</v>
      </c>
      <c r="AR59" s="338">
        <v>14.6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844561</v>
      </c>
      <c r="AN60" s="342">
        <v>32969</v>
      </c>
      <c r="AO60" s="343">
        <v>-18.899999999999999</v>
      </c>
      <c r="AP60" s="344">
        <v>22600</v>
      </c>
      <c r="AQ60" s="345">
        <v>1.8</v>
      </c>
      <c r="AR60" s="346">
        <v>-20.7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3447328</v>
      </c>
      <c r="AN61" s="349">
        <v>132122</v>
      </c>
      <c r="AO61" s="350">
        <v>21.6</v>
      </c>
      <c r="AP61" s="351">
        <v>47836</v>
      </c>
      <c r="AQ61" s="352">
        <v>-0.7</v>
      </c>
      <c r="AR61" s="338">
        <v>22.3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1121149</v>
      </c>
      <c r="AN62" s="342">
        <v>42757</v>
      </c>
      <c r="AO62" s="343">
        <v>9</v>
      </c>
      <c r="AP62" s="344">
        <v>24476</v>
      </c>
      <c r="AQ62" s="345">
        <v>-1.7</v>
      </c>
      <c r="AR62" s="346">
        <v>10.7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FeKxHZbm+Q4e5k0sAqv5Q1JFiIZct4btlVk63oY1aRJbVStx9Te38OhdDJz7vG7UZXLdmMv4lt4CQ0vGCybvQ==" saltValue="hvH/NGp2OSuXOubAy49o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L30" sqref="L30:P30"/>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DIlfcdCBfDOUh0PeZldvsck+vgZ3rbNyhmB3hvtKoT5xdO65WrGZnpxBZWZAOFZ08JNIKe8hO9ryJo6W6r1S9Q==" saltValue="i4xqRwT8u7pym87rIbMz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L30" sqref="L30:P3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x1in+5mPJPbU8U+3WyfrHypt52fodY/wb/ajC0ZOuHt5oh2mHk2JQqZSq/fUr5zz5uSd09SRHMUoIFLHAXiTpg==" saltValue="ytOUWahJO8AdhQJ0GVc+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L30" sqref="L30:P3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14.8</v>
      </c>
      <c r="G47" s="12">
        <v>14.4</v>
      </c>
      <c r="H47" s="12">
        <v>15.76</v>
      </c>
      <c r="I47" s="12">
        <v>13.67</v>
      </c>
      <c r="J47" s="13">
        <v>15.85</v>
      </c>
    </row>
    <row r="48" spans="2:10" ht="57.75" customHeight="1" x14ac:dyDescent="0.15">
      <c r="B48" s="14"/>
      <c r="C48" s="1141" t="s">
        <v>4</v>
      </c>
      <c r="D48" s="1141"/>
      <c r="E48" s="1142"/>
      <c r="F48" s="15">
        <v>2.79</v>
      </c>
      <c r="G48" s="16">
        <v>4.59</v>
      </c>
      <c r="H48" s="16">
        <v>4.92</v>
      </c>
      <c r="I48" s="16">
        <v>7.78</v>
      </c>
      <c r="J48" s="17">
        <v>4.07</v>
      </c>
    </row>
    <row r="49" spans="2:10" ht="57.75" customHeight="1" thickBot="1" x14ac:dyDescent="0.2">
      <c r="B49" s="18"/>
      <c r="C49" s="1143" t="s">
        <v>5</v>
      </c>
      <c r="D49" s="1143"/>
      <c r="E49" s="1144"/>
      <c r="F49" s="19" t="s">
        <v>533</v>
      </c>
      <c r="G49" s="20">
        <v>0.94</v>
      </c>
      <c r="H49" s="20">
        <v>1.1299999999999999</v>
      </c>
      <c r="I49" s="20" t="s">
        <v>534</v>
      </c>
      <c r="J49" s="21" t="s">
        <v>535</v>
      </c>
    </row>
    <row r="50" spans="2:10" x14ac:dyDescent="0.15"/>
  </sheetData>
  <sheetProtection algorithmName="SHA-512" hashValue="WBgeGqDORBAoae7TLGlkFgNG8D+iyLA1TXdZOFjXZIZ36mtJ3CkTCoixkpc02JOHz0SixsDRmtmSr2m+cqpzBA==" saltValue="iqgoGc5cyEcdN/qSbdJP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2025-09-04T05:24:33Z</cp:lastPrinted>
  <dcterms:created xsi:type="dcterms:W3CDTF">2025-02-19T00:22:51Z</dcterms:created>
  <dcterms:modified xsi:type="dcterms:W3CDTF">2025-09-04T05:34:25Z</dcterms:modified>
  <cp:category/>
</cp:coreProperties>
</file>