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O:\役場\161水道課\【新・161水道課】\№２　調査・研修・会議・関係団体全般\2-1　調査\2-1-1　庶務係\2025年度（令和07年度）【2031年度（令和13年度）廃棄】\20260202_【依頼：0205〆】公営企業に係る経営比較分析表（令和６年度決算）の分析・公表について\03再提出\"/>
    </mc:Choice>
  </mc:AlternateContent>
  <xr:revisionPtr revIDLastSave="0" documentId="13_ncr:1_{20F8CA17-F7FD-420B-82C0-9290DEEDC031}" xr6:coauthVersionLast="47" xr6:coauthVersionMax="47" xr10:uidLastSave="{00000000-0000-0000-0000-000000000000}"/>
  <workbookProtection workbookAlgorithmName="SHA-512" workbookHashValue="mygsabAHdqcNu7x1zIZMV1oCfaVxb/qcDhzUaW9qBIlnZqJa+fzNaH8rVjlZokV62uCt1R/efcMezTJQS88R9Q==" workbookSaltValue="9i9kNcn5yExQ81oFJ+LKhA==" workbookSpinCount="100000" lockStructure="1"/>
  <bookViews>
    <workbookView xWindow="-120" yWindow="-120" windowWidth="25440" windowHeight="1527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<sst xmlns="http://schemas.openxmlformats.org/spreadsheetml/2006/main" count="316" uniqueCount="113">
  <si>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</si>
  <si>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</si>
  <si>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</si>
  <si>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</si>
  <si>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</si>
  <si>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</si>
  <si>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</si>
  <si>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</si>
  <si>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</si>
  <si>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</si>
  <si>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</si>
  <si>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</si>
  <si>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</si>
  <si>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</si>
  <si>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</si>
  <si>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</si>
  <si>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</si>
  <si>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</si>
  <si>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</si>
  <si>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</si>
  <si>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</si>
  <si>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</si>
  <si>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</si>
  <si>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</si>
  <si>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</si>
  <si>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</si>
  <si>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</si>
  <si>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</si>
  <si>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</si>
  <si>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</si>
  <si>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</si>
  <si>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</si>
  <si>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</si>
  <si>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</si>
  <si>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</si>
  <si>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</si>
  <si>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</si>
  <si>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</si>
  <si>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</si>
  <si>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</si>
  <si>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</si>
  <si>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</si>
  <si>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</si>
  <si>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</si>
  <si>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</si>
  <si>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</si>
  <si>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</si>
  <si>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</si>
  <si>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</si>
  <si>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</si>
  <si>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</si>
  <si>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</si>
  <si>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</si>
  <si>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</si>
  <si>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</si>
  <si>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</si>
  <si>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</si>
  <si>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</si>
  <si>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</si>
  <si>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</si>
  <si>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</si>
  <si>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</si>
  <si>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</si>
  <si>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</si>
  <si>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</si>
  <si>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</si>
  <si>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</si>
  <si>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</si>
  <si>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</si>
  <si>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</si>
  <si>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</si>
  <si>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</si>
  <si>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</si>
  <si>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</si>
  <si>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</si>
  <si>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</si>
  <si>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</si>
  <si>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</si>
  <si>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</si>
  <si>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</si>
  <si>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</si>
  <si>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</si>
  <si>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</si>
  <si>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</si>
  <si>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</si>
  <si>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</si>
  <si>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</si>
  <si>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</si>
  <si>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</si>
  <si>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</si>
  <si>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</si>
  <si>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</si>
  <si>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</si>
  <si>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幕別町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</si>
  <si>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</si>
  <si>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</si>
  <si>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</si>
  <si>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</si>
  <si>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</si>
  <si>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</si>
  <si>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</si>
  <si>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</si>
  <si>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</si>
  <si>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</si>
  <si>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</si>
  <si>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</si>
  <si>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</si>
  <si>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</si>
  <si>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</si>
  <si>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</si>
  <si>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本町の簡易水道事業は、令和６年度から簡易水道特別会計に地方公営企業法を適用し、水道事業会計に統合のうえ、財務諸表等を作成している。
　本町の簡易水道は、大豊、新和、幕別、駒畠、忠類の５つの地区を運営しており、給水区域が広域であること、また、維持管理費など給水費用が増加していることから、経常収支比率については、類似団体平均よりも低い状態となっている。
  料金回収率についても、給水区域が広域である理由から、年間総有収水量に対する総費用の割合が類似団体に比べて高いため、給水原価が割高となっている。
  そのため、事業運営における資金不足を一般会計からの基準外の繰入金によって補填する状況となっている。
  また、企業債残高対給水収益比率については、類似団体と比較して２倍以上高い規模となっており、給水収益に対する過去の建設改良費等による残債が大きな要因となっている。
　そのため、現状においては、過大な投資とならないよう適切な規模の建設改良を行うとともに、管路経年化を踏まえた今後の管路更新に向け、料金改定により適切な料金収入の確保が求められる。</t>
    <rPh sb="1" eb="3">
      <t>ホンチョウ</t>
    </rPh>
    <rPh sb="4" eb="10">
      <t>カンイスイドウジギョウ</t>
    </rPh>
    <rPh sb="68" eb="70">
      <t>ホンチョウ</t>
    </rPh>
    <rPh sb="71" eb="75">
      <t>カンイスイドウ</t>
    </rPh>
    <rPh sb="95" eb="97">
      <t>チク</t>
    </rPh>
    <rPh sb="283" eb="284">
      <t>イ</t>
    </rPh>
    <phoneticPr fontId="4"/>
  </si>
  <si>
    <t>　給水区域が広範囲であり、資本費が割高となっていることから、料金収入のみで事業を継続することは難しく、今後も一般会計からの繰入金に依存する状況が続くと想定される。
　また、令和６年度から公営企業法を適用し、資産情報を踏まえた経営戦略の改定の中で、持続可能な経営を確保するため、施設規模の適正化などを検討することに加え、管路経年化率を踏まえた今後の管路更新に向けての投資を検討するとともに、料金改定により安定した料金収入の確保が求められる。</t>
    <rPh sb="163" eb="164">
      <t>リツ</t>
    </rPh>
    <phoneticPr fontId="4"/>
  </si>
  <si>
    <t>　管路経年化率は類似団体平均値より高く、また、有形固定資産減価償却率は類似団体を上回っており、今後、さらに法定耐用年数に達する管路が発生する見込みである。
　一方、管路更新率については、これまで漏水などの事案に対する必要最小限の設備更新を基本としていることから、類似団体との比較において低い状況となっている。
　このことから、必要な更新投資や老朽化対策、投資のあり方について検討するとともに、料金改定により適切な料金収入を確保し、計画的な設備更新や老朽化対策を行う必要があると考えている。
【訂正事項】
　令和６年度の管路経年化率の当該値に誤りがありましたので、次のように読み替えてください。
正）21.19％
誤）2.12％</t>
    <rPh sb="17" eb="18">
      <t>タカ</t>
    </rPh>
    <rPh sb="35" eb="39">
      <t>ルイジダンタイ</t>
    </rPh>
    <rPh sb="47" eb="49">
      <t>コンゴ</t>
    </rPh>
    <rPh sb="55" eb="59">
      <t>タイヨウネンスウ</t>
    </rPh>
    <rPh sb="60" eb="61">
      <t>タッ</t>
    </rPh>
    <rPh sb="63" eb="65">
      <t>カンロ</t>
    </rPh>
    <rPh sb="66" eb="68">
      <t>ハッセイ</t>
    </rPh>
    <rPh sb="70" eb="72">
      <t>ミコ</t>
    </rPh>
    <rPh sb="79" eb="81">
      <t>イッポウ</t>
    </rPh>
    <rPh sb="253" eb="255">
      <t>レイワ</t>
    </rPh>
    <rPh sb="256" eb="258">
      <t>ネンド</t>
    </rPh>
    <rPh sb="259" eb="265">
      <t>カンロケイネンカリツ</t>
    </rPh>
    <rPh sb="266" eb="269">
      <t>トウガイチ</t>
    </rPh>
    <rPh sb="270" eb="271">
      <t>アヤマ</t>
    </rPh>
    <rPh sb="281" eb="282">
      <t>ツギ</t>
    </rPh>
    <rPh sb="286" eb="287">
      <t>ヨ</t>
    </rPh>
    <rPh sb="288" eb="289">
      <t>カ</t>
    </rPh>
    <rPh sb="297" eb="298">
      <t>セイ</t>
    </rPh>
    <rPh sb="306" eb="307">
      <t>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</si>
</sst>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0.03</c:v>
                </c:pt>
              </c:numCache>
            </c:numRef>
          </c:val>
          <c:extLst>
            <c:ext xmlns:c16="http://schemas.microsoft.com/office/drawing/2014/chart" uri="{C3380CC4-5D6E-409C-BE32-E72D297353CC}">
              <c16:uniqueId val="{00000000-8F5D-437F-809A-4C32CF592CA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8F5D-437F-809A-4C32CF592CA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51.45</c:v>
                </c:pt>
              </c:numCache>
            </c:numRef>
          </c:val>
          <c:extLst>
            <c:ext xmlns:c16="http://schemas.microsoft.com/office/drawing/2014/chart" uri="{C3380CC4-5D6E-409C-BE32-E72D297353CC}">
              <c16:uniqueId val="{00000000-8D91-4BE8-80B3-A8DA607204F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8D91-4BE8-80B3-A8DA607204F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86.95</c:v>
                </c:pt>
              </c:numCache>
            </c:numRef>
          </c:val>
          <c:extLst>
            <c:ext xmlns:c16="http://schemas.microsoft.com/office/drawing/2014/chart" uri="{C3380CC4-5D6E-409C-BE32-E72D297353CC}">
              <c16:uniqueId val="{00000000-5D01-4B20-BE38-CD0FA52AAAF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5D01-4B20-BE38-CD0FA52AAAF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97.07</c:v>
                </c:pt>
              </c:numCache>
            </c:numRef>
          </c:val>
          <c:extLst>
            <c:ext xmlns:c16="http://schemas.microsoft.com/office/drawing/2014/chart" uri="{C3380CC4-5D6E-409C-BE32-E72D297353CC}">
              <c16:uniqueId val="{00000000-33FA-47BC-804C-E2B3B573872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33FA-47BC-804C-E2B3B573872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53.4</c:v>
                </c:pt>
              </c:numCache>
            </c:numRef>
          </c:val>
          <c:extLst>
            <c:ext xmlns:c16="http://schemas.microsoft.com/office/drawing/2014/chart" uri="{C3380CC4-5D6E-409C-BE32-E72D297353CC}">
              <c16:uniqueId val="{00000000-5103-4AD6-866E-9217D99A8A8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5103-4AD6-866E-9217D99A8A8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2.12</c:v>
                </c:pt>
              </c:numCache>
            </c:numRef>
          </c:val>
          <c:extLst>
            <c:ext xmlns:c16="http://schemas.microsoft.com/office/drawing/2014/chart" uri="{C3380CC4-5D6E-409C-BE32-E72D297353CC}">
              <c16:uniqueId val="{00000000-8F03-47F2-B728-9E83F41F703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8F03-47F2-B728-9E83F41F703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EF5-4A18-A08E-7E3433A7C53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0EF5-4A18-A08E-7E3433A7C53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60.66</c:v>
                </c:pt>
              </c:numCache>
            </c:numRef>
          </c:val>
          <c:extLst>
            <c:ext xmlns:c16="http://schemas.microsoft.com/office/drawing/2014/chart" uri="{C3380CC4-5D6E-409C-BE32-E72D297353CC}">
              <c16:uniqueId val="{00000000-0C12-4B28-9B65-7563324F226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0C12-4B28-9B65-7563324F226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2185.17</c:v>
                </c:pt>
              </c:numCache>
            </c:numRef>
          </c:val>
          <c:extLst>
            <c:ext xmlns:c16="http://schemas.microsoft.com/office/drawing/2014/chart" uri="{C3380CC4-5D6E-409C-BE32-E72D297353CC}">
              <c16:uniqueId val="{00000000-66A0-44C8-8D96-305BEB334F7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66A0-44C8-8D96-305BEB334F7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41.17</c:v>
                </c:pt>
              </c:numCache>
            </c:numRef>
          </c:val>
          <c:extLst>
            <c:ext xmlns:c16="http://schemas.microsoft.com/office/drawing/2014/chart" uri="{C3380CC4-5D6E-409C-BE32-E72D297353CC}">
              <c16:uniqueId val="{00000000-176D-493C-B00D-ED1A5BC2B94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176D-493C-B00D-ED1A5BC2B94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340.03</c:v>
                </c:pt>
              </c:numCache>
            </c:numRef>
          </c:val>
          <c:extLst>
            <c:ext xmlns:c16="http://schemas.microsoft.com/office/drawing/2014/chart" uri="{C3380CC4-5D6E-409C-BE32-E72D297353CC}">
              <c16:uniqueId val="{00000000-39CE-4344-8F3E-83A5FEBC374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39CE-4344-8F3E-83A5FEBC374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9"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北海道　幕別町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簡易水道事業</v>
      </c>
      <c r="Q8" s="77"/>
      <c r="R8" s="77"/>
      <c r="S8" s="77"/>
      <c r="T8" s="77"/>
      <c r="U8" s="77"/>
      <c r="V8" s="77"/>
      <c r="W8" s="77" t="str">
        <f>データ!$L$6</f>
        <v>C3</v>
      </c>
      <c r="X8" s="77"/>
      <c r="Y8" s="77"/>
      <c r="Z8" s="77"/>
      <c r="AA8" s="77"/>
      <c r="AB8" s="77"/>
      <c r="AC8" s="77"/>
      <c r="AD8" s="77" t="str">
        <f>データ!$M$6</f>
        <v>非設置</v>
      </c>
      <c r="AE8" s="77"/>
      <c r="AF8" s="77"/>
      <c r="AG8" s="77"/>
      <c r="AH8" s="77"/>
      <c r="AI8" s="77"/>
      <c r="AJ8" s="77"/>
      <c r="AK8" s="2"/>
      <c r="AL8" s="68">
        <f>データ!$R$6</f>
        <v>25269</v>
      </c>
      <c r="AM8" s="68"/>
      <c r="AN8" s="68"/>
      <c r="AO8" s="68"/>
      <c r="AP8" s="68"/>
      <c r="AQ8" s="68"/>
      <c r="AR8" s="68"/>
      <c r="AS8" s="68"/>
      <c r="AT8" s="36">
        <f>データ!$S$6</f>
        <v>477.64</v>
      </c>
      <c r="AU8" s="37"/>
      <c r="AV8" s="37"/>
      <c r="AW8" s="37"/>
      <c r="AX8" s="37"/>
      <c r="AY8" s="37"/>
      <c r="AZ8" s="37"/>
      <c r="BA8" s="37"/>
      <c r="BB8" s="57">
        <f>データ!$T$6</f>
        <v>52.9</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50.05</v>
      </c>
      <c r="J10" s="37"/>
      <c r="K10" s="37"/>
      <c r="L10" s="37"/>
      <c r="M10" s="37"/>
      <c r="N10" s="37"/>
      <c r="O10" s="67"/>
      <c r="P10" s="57">
        <f>データ!$P$6</f>
        <v>8.99</v>
      </c>
      <c r="Q10" s="57"/>
      <c r="R10" s="57"/>
      <c r="S10" s="57"/>
      <c r="T10" s="57"/>
      <c r="U10" s="57"/>
      <c r="V10" s="57"/>
      <c r="W10" s="68">
        <f>データ!$Q$6</f>
        <v>2439</v>
      </c>
      <c r="X10" s="68"/>
      <c r="Y10" s="68"/>
      <c r="Z10" s="68"/>
      <c r="AA10" s="68"/>
      <c r="AB10" s="68"/>
      <c r="AC10" s="68"/>
      <c r="AD10" s="2"/>
      <c r="AE10" s="2"/>
      <c r="AF10" s="2"/>
      <c r="AG10" s="2"/>
      <c r="AH10" s="2"/>
      <c r="AI10" s="2"/>
      <c r="AJ10" s="2"/>
      <c r="AK10" s="2"/>
      <c r="AL10" s="68">
        <f>データ!$U$6</f>
        <v>2254</v>
      </c>
      <c r="AM10" s="68"/>
      <c r="AN10" s="68"/>
      <c r="AO10" s="68"/>
      <c r="AP10" s="68"/>
      <c r="AQ10" s="68"/>
      <c r="AR10" s="68"/>
      <c r="AS10" s="68"/>
      <c r="AT10" s="36">
        <f>データ!$V$6</f>
        <v>271</v>
      </c>
      <c r="AU10" s="37"/>
      <c r="AV10" s="37"/>
      <c r="AW10" s="37"/>
      <c r="AX10" s="37"/>
      <c r="AY10" s="37"/>
      <c r="AZ10" s="37"/>
      <c r="BA10" s="37"/>
      <c r="BB10" s="57">
        <f>データ!$W$6</f>
        <v>8.32</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112</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DWO9JyD/JJjx4waSUWg1VNZyKojVW+bD3oRhY9YiqOrbZYGFY6jatmN0M92qykcmC97B0BzF8aE64PJsX+P71g==" saltValue="tB6WqnKwd1lpcoc5fhIkV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16438</v>
      </c>
      <c r="D6" s="20">
        <f t="shared" si="3"/>
        <v>46</v>
      </c>
      <c r="E6" s="20">
        <f t="shared" si="3"/>
        <v>1</v>
      </c>
      <c r="F6" s="20">
        <f t="shared" si="3"/>
        <v>0</v>
      </c>
      <c r="G6" s="20">
        <f t="shared" si="3"/>
        <v>5</v>
      </c>
      <c r="H6" s="20" t="str">
        <f t="shared" si="3"/>
        <v>北海道　幕別町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50.05</v>
      </c>
      <c r="P6" s="21">
        <f t="shared" si="3"/>
        <v>8.99</v>
      </c>
      <c r="Q6" s="21">
        <f t="shared" si="3"/>
        <v>2439</v>
      </c>
      <c r="R6" s="21">
        <f t="shared" si="3"/>
        <v>25269</v>
      </c>
      <c r="S6" s="21">
        <f t="shared" si="3"/>
        <v>477.64</v>
      </c>
      <c r="T6" s="21">
        <f t="shared" si="3"/>
        <v>52.9</v>
      </c>
      <c r="U6" s="21">
        <f t="shared" si="3"/>
        <v>2254</v>
      </c>
      <c r="V6" s="21">
        <f t="shared" si="3"/>
        <v>271</v>
      </c>
      <c r="W6" s="21">
        <f t="shared" si="3"/>
        <v>8.32</v>
      </c>
      <c r="X6" s="22" t="str">
        <f>IF(X7="",NA(),X7)</f>
        <v>-</v>
      </c>
      <c r="Y6" s="22" t="str">
        <f t="shared" ref="Y6:AG6" si="4">IF(Y7="",NA(),Y7)</f>
        <v>-</v>
      </c>
      <c r="Z6" s="22" t="str">
        <f t="shared" si="4"/>
        <v>-</v>
      </c>
      <c r="AA6" s="22" t="str">
        <f t="shared" si="4"/>
        <v>-</v>
      </c>
      <c r="AB6" s="22">
        <f t="shared" si="4"/>
        <v>97.07</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60.66</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2185.17</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41.17</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340.03</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51.45</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86.95</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53.4</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2.12</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0.03</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16438</v>
      </c>
      <c r="D7" s="24">
        <v>46</v>
      </c>
      <c r="E7" s="24">
        <v>1</v>
      </c>
      <c r="F7" s="24">
        <v>0</v>
      </c>
      <c r="G7" s="24">
        <v>5</v>
      </c>
      <c r="H7" s="24" t="s">
        <v>93</v>
      </c>
      <c r="I7" s="24" t="s">
        <v>94</v>
      </c>
      <c r="J7" s="24" t="s">
        <v>95</v>
      </c>
      <c r="K7" s="24" t="s">
        <v>96</v>
      </c>
      <c r="L7" s="24" t="s">
        <v>97</v>
      </c>
      <c r="M7" s="24" t="s">
        <v>98</v>
      </c>
      <c r="N7" s="25" t="s">
        <v>99</v>
      </c>
      <c r="O7" s="25">
        <v>50.05</v>
      </c>
      <c r="P7" s="25">
        <v>8.99</v>
      </c>
      <c r="Q7" s="25">
        <v>2439</v>
      </c>
      <c r="R7" s="25">
        <v>25269</v>
      </c>
      <c r="S7" s="25">
        <v>477.64</v>
      </c>
      <c r="T7" s="25">
        <v>52.9</v>
      </c>
      <c r="U7" s="25">
        <v>2254</v>
      </c>
      <c r="V7" s="25">
        <v>271</v>
      </c>
      <c r="W7" s="25">
        <v>8.32</v>
      </c>
      <c r="X7" s="25" t="s">
        <v>99</v>
      </c>
      <c r="Y7" s="25" t="s">
        <v>99</v>
      </c>
      <c r="Z7" s="25" t="s">
        <v>99</v>
      </c>
      <c r="AA7" s="25" t="s">
        <v>99</v>
      </c>
      <c r="AB7" s="25">
        <v>97.07</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60.66</v>
      </c>
      <c r="AY7" s="25" t="s">
        <v>99</v>
      </c>
      <c r="AZ7" s="25" t="s">
        <v>99</v>
      </c>
      <c r="BA7" s="25" t="s">
        <v>99</v>
      </c>
      <c r="BB7" s="25" t="s">
        <v>99</v>
      </c>
      <c r="BC7" s="25">
        <v>157.71</v>
      </c>
      <c r="BD7" s="25">
        <v>142.38999999999999</v>
      </c>
      <c r="BE7" s="25" t="s">
        <v>99</v>
      </c>
      <c r="BF7" s="25" t="s">
        <v>99</v>
      </c>
      <c r="BG7" s="25" t="s">
        <v>99</v>
      </c>
      <c r="BH7" s="25" t="s">
        <v>99</v>
      </c>
      <c r="BI7" s="25">
        <v>2185.17</v>
      </c>
      <c r="BJ7" s="25" t="s">
        <v>99</v>
      </c>
      <c r="BK7" s="25" t="s">
        <v>99</v>
      </c>
      <c r="BL7" s="25" t="s">
        <v>99</v>
      </c>
      <c r="BM7" s="25" t="s">
        <v>99</v>
      </c>
      <c r="BN7" s="25">
        <v>958.97</v>
      </c>
      <c r="BO7" s="25">
        <v>1043.3599999999999</v>
      </c>
      <c r="BP7" s="25" t="s">
        <v>99</v>
      </c>
      <c r="BQ7" s="25" t="s">
        <v>99</v>
      </c>
      <c r="BR7" s="25" t="s">
        <v>99</v>
      </c>
      <c r="BS7" s="25" t="s">
        <v>99</v>
      </c>
      <c r="BT7" s="25">
        <v>41.17</v>
      </c>
      <c r="BU7" s="25" t="s">
        <v>99</v>
      </c>
      <c r="BV7" s="25" t="s">
        <v>99</v>
      </c>
      <c r="BW7" s="25" t="s">
        <v>99</v>
      </c>
      <c r="BX7" s="25" t="s">
        <v>99</v>
      </c>
      <c r="BY7" s="25">
        <v>61.25</v>
      </c>
      <c r="BZ7" s="25">
        <v>56.19</v>
      </c>
      <c r="CA7" s="25" t="s">
        <v>99</v>
      </c>
      <c r="CB7" s="25" t="s">
        <v>99</v>
      </c>
      <c r="CC7" s="25" t="s">
        <v>99</v>
      </c>
      <c r="CD7" s="25" t="s">
        <v>99</v>
      </c>
      <c r="CE7" s="25">
        <v>340.03</v>
      </c>
      <c r="CF7" s="25" t="s">
        <v>99</v>
      </c>
      <c r="CG7" s="25" t="s">
        <v>99</v>
      </c>
      <c r="CH7" s="25" t="s">
        <v>99</v>
      </c>
      <c r="CI7" s="25" t="s">
        <v>99</v>
      </c>
      <c r="CJ7" s="25">
        <v>279.83</v>
      </c>
      <c r="CK7" s="25">
        <v>285.60000000000002</v>
      </c>
      <c r="CL7" s="25" t="s">
        <v>99</v>
      </c>
      <c r="CM7" s="25" t="s">
        <v>99</v>
      </c>
      <c r="CN7" s="25" t="s">
        <v>99</v>
      </c>
      <c r="CO7" s="25" t="s">
        <v>99</v>
      </c>
      <c r="CP7" s="25">
        <v>51.45</v>
      </c>
      <c r="CQ7" s="25" t="s">
        <v>99</v>
      </c>
      <c r="CR7" s="25" t="s">
        <v>99</v>
      </c>
      <c r="CS7" s="25" t="s">
        <v>99</v>
      </c>
      <c r="CT7" s="25" t="s">
        <v>99</v>
      </c>
      <c r="CU7" s="25">
        <v>54.69</v>
      </c>
      <c r="CV7" s="25">
        <v>48.33</v>
      </c>
      <c r="CW7" s="25" t="s">
        <v>99</v>
      </c>
      <c r="CX7" s="25" t="s">
        <v>99</v>
      </c>
      <c r="CY7" s="25" t="s">
        <v>99</v>
      </c>
      <c r="CZ7" s="25" t="s">
        <v>99</v>
      </c>
      <c r="DA7" s="25">
        <v>86.95</v>
      </c>
      <c r="DB7" s="25" t="s">
        <v>99</v>
      </c>
      <c r="DC7" s="25" t="s">
        <v>99</v>
      </c>
      <c r="DD7" s="25" t="s">
        <v>99</v>
      </c>
      <c r="DE7" s="25" t="s">
        <v>99</v>
      </c>
      <c r="DF7" s="25">
        <v>71.44</v>
      </c>
      <c r="DG7" s="25">
        <v>70.34</v>
      </c>
      <c r="DH7" s="25" t="s">
        <v>99</v>
      </c>
      <c r="DI7" s="25" t="s">
        <v>99</v>
      </c>
      <c r="DJ7" s="25" t="s">
        <v>99</v>
      </c>
      <c r="DK7" s="25" t="s">
        <v>99</v>
      </c>
      <c r="DL7" s="25">
        <v>53.4</v>
      </c>
      <c r="DM7" s="25" t="s">
        <v>99</v>
      </c>
      <c r="DN7" s="25" t="s">
        <v>99</v>
      </c>
      <c r="DO7" s="25" t="s">
        <v>99</v>
      </c>
      <c r="DP7" s="25" t="s">
        <v>99</v>
      </c>
      <c r="DQ7" s="25">
        <v>37.1</v>
      </c>
      <c r="DR7" s="25">
        <v>35.5</v>
      </c>
      <c r="DS7" s="25" t="s">
        <v>99</v>
      </c>
      <c r="DT7" s="25" t="s">
        <v>99</v>
      </c>
      <c r="DU7" s="25" t="s">
        <v>99</v>
      </c>
      <c r="DV7" s="25" t="s">
        <v>99</v>
      </c>
      <c r="DW7" s="25">
        <v>2.12</v>
      </c>
      <c r="DX7" s="25" t="s">
        <v>99</v>
      </c>
      <c r="DY7" s="25" t="s">
        <v>99</v>
      </c>
      <c r="DZ7" s="25" t="s">
        <v>99</v>
      </c>
      <c r="EA7" s="25" t="s">
        <v>99</v>
      </c>
      <c r="EB7" s="25">
        <v>18.22</v>
      </c>
      <c r="EC7" s="25">
        <v>16.16</v>
      </c>
      <c r="ED7" s="25" t="s">
        <v>99</v>
      </c>
      <c r="EE7" s="25" t="s">
        <v>99</v>
      </c>
      <c r="EF7" s="25" t="s">
        <v>99</v>
      </c>
      <c r="EG7" s="25" t="s">
        <v>99</v>
      </c>
      <c r="EH7" s="25">
        <v>0.03</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上島　洋人</cp:lastModifiedBy>
  <cp:lastPrinted>2026-03-17T07:55:22Z</cp:lastPrinted>
  <dcterms:created xsi:type="dcterms:W3CDTF">2025-12-12T09:10:17Z</dcterms:created>
  <dcterms:modified xsi:type="dcterms:W3CDTF">2026-03-17T08:12:17Z</dcterms:modified>
  <cp:category/>
</cp:coreProperties>
</file>